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B512559-8033-4AD4-AD22-4B52CB244251}" xr6:coauthVersionLast="37" xr6:coauthVersionMax="37" xr10:uidLastSave="{00000000-0000-0000-0000-000000000000}"/>
  <bookViews>
    <workbookView xWindow="4665" yWindow="0" windowWidth="33435" windowHeight="16065" activeTab="3" xr2:uid="{00000000-000D-0000-FFFF-FFFF00000000}"/>
  </bookViews>
  <sheets>
    <sheet name="15,17,19" sheetId="1" r:id="rId1"/>
    <sheet name="Ж" sheetId="2" r:id="rId2"/>
    <sheet name="М" sheetId="3" r:id="rId3"/>
    <sheet name="А,Б,С" sheetId="4" r:id="rId4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4" i="4" l="1"/>
  <c r="Q115" i="4"/>
  <c r="Q116" i="4"/>
  <c r="Q117" i="4"/>
  <c r="Q118" i="4"/>
  <c r="Q113" i="4"/>
  <c r="Q112" i="4"/>
  <c r="Q111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88" i="4"/>
  <c r="Q87" i="4"/>
  <c r="Q86" i="4"/>
  <c r="Q85" i="4"/>
  <c r="Q84" i="4"/>
  <c r="Q76" i="4"/>
  <c r="Q77" i="4"/>
  <c r="Q75" i="4"/>
  <c r="Q74" i="4"/>
  <c r="Q59" i="4"/>
  <c r="Q60" i="4"/>
  <c r="Q61" i="4"/>
  <c r="Q62" i="4"/>
  <c r="Q63" i="4"/>
  <c r="Q64" i="4"/>
  <c r="Q65" i="4"/>
  <c r="Q66" i="4"/>
  <c r="Q67" i="4"/>
  <c r="Q68" i="4"/>
  <c r="Q58" i="4"/>
  <c r="Q57" i="4"/>
  <c r="Q31" i="4"/>
  <c r="Q32" i="4"/>
  <c r="Q33" i="4"/>
  <c r="Q34" i="4"/>
  <c r="Q35" i="4"/>
  <c r="Q36" i="4"/>
  <c r="Q38" i="4"/>
  <c r="Q39" i="4"/>
  <c r="Q40" i="4"/>
  <c r="Q41" i="4"/>
  <c r="Q42" i="4"/>
  <c r="Q43" i="4"/>
  <c r="Q44" i="4"/>
  <c r="Q45" i="4"/>
  <c r="Q46" i="4"/>
  <c r="Q37" i="4"/>
  <c r="Q47" i="4"/>
  <c r="Q48" i="4"/>
  <c r="Q49" i="4"/>
  <c r="Q50" i="4"/>
  <c r="Q51" i="4"/>
  <c r="Q52" i="4"/>
  <c r="Q30" i="4"/>
  <c r="Q29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8" i="4"/>
  <c r="Q7" i="4"/>
  <c r="Q6" i="4"/>
  <c r="Q29" i="3"/>
  <c r="Q21" i="3"/>
  <c r="Q22" i="3"/>
  <c r="Q23" i="3"/>
  <c r="Q24" i="3"/>
  <c r="Q25" i="3"/>
  <c r="Q26" i="3"/>
  <c r="Q27" i="3"/>
  <c r="Q28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4" i="3"/>
  <c r="Q45" i="3"/>
  <c r="Q46" i="3"/>
  <c r="Q47" i="3"/>
  <c r="Q48" i="3"/>
  <c r="Q49" i="3"/>
  <c r="Q50" i="3"/>
  <c r="Q51" i="3"/>
  <c r="Q52" i="3"/>
  <c r="Q53" i="3"/>
  <c r="Q54" i="3"/>
  <c r="Q43" i="3"/>
  <c r="Q55" i="3"/>
  <c r="Q20" i="3"/>
  <c r="Q19" i="3"/>
  <c r="Q18" i="3"/>
  <c r="Q17" i="3"/>
  <c r="Q16" i="3"/>
  <c r="Q14" i="3"/>
  <c r="Q13" i="3"/>
  <c r="Q12" i="3"/>
  <c r="Q11" i="3"/>
  <c r="Q10" i="3"/>
  <c r="Q9" i="3"/>
  <c r="Q8" i="3"/>
  <c r="Q7" i="3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17" i="2"/>
  <c r="Q16" i="2"/>
  <c r="Q15" i="2"/>
  <c r="Q14" i="2"/>
  <c r="Q13" i="2"/>
  <c r="Q12" i="2"/>
  <c r="Q11" i="2"/>
  <c r="Q10" i="2"/>
  <c r="Q9" i="2"/>
  <c r="Q8" i="2"/>
  <c r="Q7" i="2"/>
  <c r="Q6" i="2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198" i="1"/>
  <c r="Q197" i="1"/>
  <c r="Q196" i="1"/>
  <c r="Q195" i="1"/>
  <c r="Q194" i="1"/>
  <c r="Q193" i="1"/>
  <c r="Q192" i="1"/>
  <c r="Q191" i="1"/>
  <c r="Q190" i="1"/>
  <c r="Q189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4" i="1"/>
  <c r="Q123" i="1"/>
  <c r="Q121" i="1"/>
  <c r="Q120" i="1"/>
  <c r="Q106" i="1"/>
  <c r="Q107" i="1"/>
  <c r="Q108" i="1"/>
  <c r="Q109" i="1"/>
  <c r="Q110" i="1"/>
  <c r="Q111" i="1"/>
  <c r="Q112" i="1"/>
  <c r="Q113" i="1"/>
  <c r="Q114" i="1"/>
  <c r="Q115" i="1"/>
  <c r="Q105" i="1"/>
  <c r="Q104" i="1"/>
  <c r="Q103" i="1"/>
  <c r="Q10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82" i="1"/>
  <c r="Q81" i="1"/>
  <c r="Q80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25" i="1"/>
  <c r="Q24" i="1"/>
  <c r="Q23" i="1"/>
  <c r="Q22" i="1"/>
  <c r="Q21" i="1"/>
  <c r="Q20" i="1"/>
  <c r="Q18" i="1"/>
  <c r="Q19" i="1"/>
  <c r="Q17" i="1"/>
  <c r="Q16" i="1"/>
  <c r="Q15" i="1"/>
  <c r="Q14" i="1"/>
  <c r="Q13" i="1"/>
  <c r="Q12" i="1"/>
  <c r="Q11" i="1"/>
  <c r="Q10" i="1"/>
  <c r="Q9" i="1"/>
  <c r="Q8" i="1"/>
  <c r="Q15" i="3"/>
  <c r="Q125" i="1"/>
  <c r="Q122" i="1"/>
  <c r="Q79" i="1"/>
</calcChain>
</file>

<file path=xl/sharedStrings.xml><?xml version="1.0" encoding="utf-8"?>
<sst xmlns="http://schemas.openxmlformats.org/spreadsheetml/2006/main" count="934" uniqueCount="423">
  <si>
    <t>Ранг многоэтапных краевых соревнований на призы компании Акфа(2021)</t>
  </si>
  <si>
    <t>Девушки (до 15 лет)</t>
  </si>
  <si>
    <t>Кубок Хабаровского края</t>
  </si>
  <si>
    <t xml:space="preserve">Чемпионат Хабаровского края </t>
  </si>
  <si>
    <t>Всероссийские соревнования Амурская многодневка</t>
  </si>
  <si>
    <t>Приз Г.A. Коскинина</t>
  </si>
  <si>
    <t>сумма 8 стартов</t>
  </si>
  <si>
    <t>Фамилия Имя</t>
  </si>
  <si>
    <t>Команда</t>
  </si>
  <si>
    <t>Ашмурова Софья</t>
  </si>
  <si>
    <t>Хабаровский край</t>
  </si>
  <si>
    <t>Тихомирова  Екатерина</t>
  </si>
  <si>
    <t>Чичик  Слава</t>
  </si>
  <si>
    <t>Литвин  Анастасия</t>
  </si>
  <si>
    <t>Павлова  Ксения</t>
  </si>
  <si>
    <t>Патрина  Алеся</t>
  </si>
  <si>
    <t>Кондрук  Анна</t>
  </si>
  <si>
    <t>Букатина  Дарья</t>
  </si>
  <si>
    <t>Савва  Алена</t>
  </si>
  <si>
    <t>Игнатова  Анастасия</t>
  </si>
  <si>
    <t>Меновщикова  Кира</t>
  </si>
  <si>
    <t>Тычкина  Виктория</t>
  </si>
  <si>
    <t>Ксёндзик  Полина</t>
  </si>
  <si>
    <t>Бурдакова  Софья</t>
  </si>
  <si>
    <t>Фергис  Виолетта</t>
  </si>
  <si>
    <t>Ходько  Полина</t>
  </si>
  <si>
    <t>Приморский край</t>
  </si>
  <si>
    <t>Клыкова Софья</t>
  </si>
  <si>
    <t>Зуева  Марьяма</t>
  </si>
  <si>
    <t>Ермак  Екатерина</t>
  </si>
  <si>
    <t>Мелешко Ирина</t>
  </si>
  <si>
    <t>Жарикова  Жанна</t>
  </si>
  <si>
    <t>Золтуева  Алина</t>
  </si>
  <si>
    <t>Амурская область</t>
  </si>
  <si>
    <t>Тарасова  Мария</t>
  </si>
  <si>
    <t>Лукина  Дарина</t>
  </si>
  <si>
    <t>Сахалинская область</t>
  </si>
  <si>
    <t>Устинова Екатерина</t>
  </si>
  <si>
    <t>Копылова Вероника</t>
  </si>
  <si>
    <t>Моштылева  Виолетта</t>
  </si>
  <si>
    <t>Новикова  Карина</t>
  </si>
  <si>
    <t>Островская  Мирослава</t>
  </si>
  <si>
    <t>Харченко  Ариана</t>
  </si>
  <si>
    <t>Мануилова  Олеся</t>
  </si>
  <si>
    <t>Зарыпова  Виолетта</t>
  </si>
  <si>
    <t>Селина  Диана</t>
  </si>
  <si>
    <t>Коблякова  Капитолина</t>
  </si>
  <si>
    <t>Цыплухина  Полина</t>
  </si>
  <si>
    <t>Архипова  Евгения</t>
  </si>
  <si>
    <t>Верещагина  Ангелина</t>
  </si>
  <si>
    <t>Приходько Алена</t>
  </si>
  <si>
    <t>Тарских  Ирина</t>
  </si>
  <si>
    <t>Кулыгина Анастасия</t>
  </si>
  <si>
    <t>Кулик  Татьяна</t>
  </si>
  <si>
    <t>Горелова  Алиса</t>
  </si>
  <si>
    <t>Потарусова  Оливия</t>
  </si>
  <si>
    <t>Оненко Арина</t>
  </si>
  <si>
    <t>Серебрякова  Сабрина</t>
  </si>
  <si>
    <t>Шеберина Алиса</t>
  </si>
  <si>
    <t>Слободян  Дарья</t>
  </si>
  <si>
    <t>Губина  Елизавета</t>
  </si>
  <si>
    <t>Моисеева  Татьяна</t>
  </si>
  <si>
    <t>Пелых Владислава</t>
  </si>
  <si>
    <t>Пупова  Ульяна</t>
  </si>
  <si>
    <t>Никифорова  Ульяна</t>
  </si>
  <si>
    <t>Захарова София</t>
  </si>
  <si>
    <t>Девушки (до 17 лет)</t>
  </si>
  <si>
    <t>Смышляева  Екатерина</t>
  </si>
  <si>
    <t>Борис  Алиса</t>
  </si>
  <si>
    <t>Чичик  Ксения</t>
  </si>
  <si>
    <t>Радецкая  Мария</t>
  </si>
  <si>
    <t>Шпунтенко  Мария</t>
  </si>
  <si>
    <t>Кузнецова  Полина</t>
  </si>
  <si>
    <t>Агибалова  Софья</t>
  </si>
  <si>
    <t>Шмулович Лада</t>
  </si>
  <si>
    <t>Жабина  Евгения</t>
  </si>
  <si>
    <t>Штефан  Ксения</t>
  </si>
  <si>
    <t>Власова  Варвара</t>
  </si>
  <si>
    <t>Быкова Владислава</t>
  </si>
  <si>
    <t>Кузельдеева  Светлана</t>
  </si>
  <si>
    <t>Чечетко  Ирина</t>
  </si>
  <si>
    <t>Пушкарская Арина</t>
  </si>
  <si>
    <t>Власенко  Дарья</t>
  </si>
  <si>
    <t>Ворощекина  Анна</t>
  </si>
  <si>
    <t>Яурова  Карина</t>
  </si>
  <si>
    <t>Бусыгина  Вероника</t>
  </si>
  <si>
    <t>Сучкова Софья</t>
  </si>
  <si>
    <t>ЕАО</t>
  </si>
  <si>
    <t>Неежко Мария</t>
  </si>
  <si>
    <t>Щеголева  Дана</t>
  </si>
  <si>
    <t>Иманова Эмилия</t>
  </si>
  <si>
    <t>Волкова  Екатерина</t>
  </si>
  <si>
    <t>Гнип  Софья</t>
  </si>
  <si>
    <t>Жадько Александра</t>
  </si>
  <si>
    <t>Пудова  Юлия</t>
  </si>
  <si>
    <t>Литвин Виктория</t>
  </si>
  <si>
    <t>Хамутенко Алиса</t>
  </si>
  <si>
    <t>Возлякова София</t>
  </si>
  <si>
    <t>Мир  Азам  Милена</t>
  </si>
  <si>
    <t>Титоренко  Ева</t>
  </si>
  <si>
    <t>Девушки (до 19 лет)</t>
  </si>
  <si>
    <t>Истомина  Полина</t>
  </si>
  <si>
    <t>Баженова  Анастасия</t>
  </si>
  <si>
    <t>Иванова  Юлия</t>
  </si>
  <si>
    <t>Крутова  Виктория</t>
  </si>
  <si>
    <t>Плетинская  Елена</t>
  </si>
  <si>
    <t>Ежова Наталья</t>
  </si>
  <si>
    <t>Куренева  Александра</t>
  </si>
  <si>
    <t>Гайданка  Аполлинария</t>
  </si>
  <si>
    <t xml:space="preserve">Игнатова Алина </t>
  </si>
  <si>
    <t>Маштакова Александра</t>
  </si>
  <si>
    <t>Искра Дарья</t>
  </si>
  <si>
    <t>Лескина  Виктория</t>
  </si>
  <si>
    <t>Борисова Светлана</t>
  </si>
  <si>
    <t>Процко  Наталья</t>
  </si>
  <si>
    <t>Юноши (до 15 лет)</t>
  </si>
  <si>
    <t>Магомедов  Тимур</t>
  </si>
  <si>
    <t>Малеванный  Кирилл</t>
  </si>
  <si>
    <t>Карабутов  Иван</t>
  </si>
  <si>
    <t>Ахатов  Егор</t>
  </si>
  <si>
    <t>Дмитриев  Максим</t>
  </si>
  <si>
    <t>Медведев Тимофей</t>
  </si>
  <si>
    <t>Серов  Кирилл</t>
  </si>
  <si>
    <t>Рябчук  Михаил</t>
  </si>
  <si>
    <t>Кузнецов Дмитрий</t>
  </si>
  <si>
    <t>Руднев  Дмитрий</t>
  </si>
  <si>
    <t>Санников  Алексей</t>
  </si>
  <si>
    <t>Клыковский  Сергей</t>
  </si>
  <si>
    <t>Санников  Денис</t>
  </si>
  <si>
    <t>Вертинский  Евгений</t>
  </si>
  <si>
    <t>Шмидов Артем</t>
  </si>
  <si>
    <t>Варламов  Вячеслав</t>
  </si>
  <si>
    <t>Кун  Александр</t>
  </si>
  <si>
    <t>Байнов  Владислав</t>
  </si>
  <si>
    <t>Кустов Ярослав</t>
  </si>
  <si>
    <t>Радецкий  Ярослав</t>
  </si>
  <si>
    <t>Федоровских  Сергей</t>
  </si>
  <si>
    <t>Дмитриев  Дмитрий</t>
  </si>
  <si>
    <t>Лимарев Илья</t>
  </si>
  <si>
    <t>Гускевич  Денис</t>
  </si>
  <si>
    <t>Шенцов Артём</t>
  </si>
  <si>
    <t>Буковцов  Илья</t>
  </si>
  <si>
    <t>Хлебодаров  Михаил</t>
  </si>
  <si>
    <t>Цэруш Кирилл</t>
  </si>
  <si>
    <t>Рябцев  Степан</t>
  </si>
  <si>
    <t>Гальченко  Матвей</t>
  </si>
  <si>
    <t>Тарасов  Дмитрий</t>
  </si>
  <si>
    <t>Зайцев  Ярослав</t>
  </si>
  <si>
    <t>Митрофанов  Ростислав</t>
  </si>
  <si>
    <t>Попов  Егор</t>
  </si>
  <si>
    <t>Короткий  Алексей</t>
  </si>
  <si>
    <t>Русских  Михаил</t>
  </si>
  <si>
    <t>Сандецкий Павел</t>
  </si>
  <si>
    <t>Варава Никита</t>
  </si>
  <si>
    <t>Константинов Михаил</t>
  </si>
  <si>
    <t>Мамчук  Илья</t>
  </si>
  <si>
    <t>Сошников Михаил</t>
  </si>
  <si>
    <t>Першанин  Вадим</t>
  </si>
  <si>
    <t>Василисин  Егор</t>
  </si>
  <si>
    <t>Зайченко  Алексей</t>
  </si>
  <si>
    <t>Шищенко Артём</t>
  </si>
  <si>
    <t>Плотников Артем</t>
  </si>
  <si>
    <t>Алексеев  Виталий</t>
  </si>
  <si>
    <t>Балышев Максим</t>
  </si>
  <si>
    <t>Казека Фёдор</t>
  </si>
  <si>
    <t>Евграфов  Данил</t>
  </si>
  <si>
    <t>Кравцов  Яков</t>
  </si>
  <si>
    <t>Новопашин Матвей</t>
  </si>
  <si>
    <t>Брюхов Алексей</t>
  </si>
  <si>
    <t>Зарыпов  Никита</t>
  </si>
  <si>
    <t>Никольский  Денис</t>
  </si>
  <si>
    <t>Журавлев Вадим</t>
  </si>
  <si>
    <t>Барабаш  Никита</t>
  </si>
  <si>
    <t>Ляшко Тимофей</t>
  </si>
  <si>
    <t>Размахнин  Кирилл</t>
  </si>
  <si>
    <t>Ильченко  Тимофей</t>
  </si>
  <si>
    <t>Попов  Данил</t>
  </si>
  <si>
    <t>Бородин Арсений</t>
  </si>
  <si>
    <t>Горелов  Владислав</t>
  </si>
  <si>
    <t>Тихомиров Иван</t>
  </si>
  <si>
    <t>Юноши (до 17 лет)</t>
  </si>
  <si>
    <t>Лебедев  Илья</t>
  </si>
  <si>
    <t>Плехов  Артур</t>
  </si>
  <si>
    <t>Пинчуков  Кирилл</t>
  </si>
  <si>
    <t>Гавриков Максим</t>
  </si>
  <si>
    <t>Сухинин  Сергей</t>
  </si>
  <si>
    <t>Малков  Роман</t>
  </si>
  <si>
    <t>Мамута  Владимир</t>
  </si>
  <si>
    <t>Руденко  Роман</t>
  </si>
  <si>
    <t>Бакурадзе  Роман</t>
  </si>
  <si>
    <t>Третьяков  Егор</t>
  </si>
  <si>
    <t>Черновалов  Михаил</t>
  </si>
  <si>
    <t>Успешный  Александр</t>
  </si>
  <si>
    <t>Бобко  Илья</t>
  </si>
  <si>
    <t>Попов  Игорь</t>
  </si>
  <si>
    <t>Маштороленко  Вячеслав</t>
  </si>
  <si>
    <t>Воробьев  Владислав</t>
  </si>
  <si>
    <t>Мазуров  Ярослав</t>
  </si>
  <si>
    <t>Воробьев  Никита</t>
  </si>
  <si>
    <t>Мартынов  Никита</t>
  </si>
  <si>
    <t>Тертюхов  Роман</t>
  </si>
  <si>
    <t>Манычкин Артем</t>
  </si>
  <si>
    <t>Сикорский  Виктор</t>
  </si>
  <si>
    <t>Кузьменко Константин</t>
  </si>
  <si>
    <t>Гусев  Артем</t>
  </si>
  <si>
    <t>Рувинский Дмитрий</t>
  </si>
  <si>
    <t>Красовский  Виталий</t>
  </si>
  <si>
    <t>Кравцов  Иннокентий</t>
  </si>
  <si>
    <t>Захарцов Даиил</t>
  </si>
  <si>
    <t>Кузьмин  Егор</t>
  </si>
  <si>
    <t>Афанасенко  Георгий</t>
  </si>
  <si>
    <t>Гольченко  Матвей</t>
  </si>
  <si>
    <t>Данилов  Михаил</t>
  </si>
  <si>
    <t>Парыгин Александр</t>
  </si>
  <si>
    <t>Сухинин Вадим</t>
  </si>
  <si>
    <t>Клинков  Матвей</t>
  </si>
  <si>
    <t>Власов  Илья</t>
  </si>
  <si>
    <t>Бирко  Иван</t>
  </si>
  <si>
    <t>Найман Алексей</t>
  </si>
  <si>
    <t>Третьяков  Роман</t>
  </si>
  <si>
    <t>Черданцев Николай</t>
  </si>
  <si>
    <t>Петров Михаил</t>
  </si>
  <si>
    <t>Пузиков  Семён</t>
  </si>
  <si>
    <t>Степанов Сергей</t>
  </si>
  <si>
    <t>Таминов  Матвей</t>
  </si>
  <si>
    <t>Цепок Сергей</t>
  </si>
  <si>
    <t>Березутский  Руслан</t>
  </si>
  <si>
    <t>Юноши (до 19 лет)</t>
  </si>
  <si>
    <t>Визнович  Владислав</t>
  </si>
  <si>
    <t>Семенов  Дмитрий</t>
  </si>
  <si>
    <t>Булдыгеров  Олег</t>
  </si>
  <si>
    <t>Старов  Николай</t>
  </si>
  <si>
    <t>Трегубец  Дмитрий</t>
  </si>
  <si>
    <t>Козадаев  Андрей</t>
  </si>
  <si>
    <t>Сидунов  Кирилл</t>
  </si>
  <si>
    <t>Новожилов  Глеб</t>
  </si>
  <si>
    <t>Варламов  Евгений</t>
  </si>
  <si>
    <t>Куренков  Михаил</t>
  </si>
  <si>
    <t>Кириченко  Данил</t>
  </si>
  <si>
    <t>Ярошенко  Иван</t>
  </si>
  <si>
    <t>Бородин  Константин</t>
  </si>
  <si>
    <t>Мошейко  Вячеслав</t>
  </si>
  <si>
    <t>Батура  Евгений</t>
  </si>
  <si>
    <t>Козлов  Сергей</t>
  </si>
  <si>
    <t>Терентьев  Никита</t>
  </si>
  <si>
    <t>Леонтьев  Евгений</t>
  </si>
  <si>
    <t>Титов  Александр</t>
  </si>
  <si>
    <t>Сироткин Матвей</t>
  </si>
  <si>
    <t>Труханкин  Богдан</t>
  </si>
  <si>
    <t>Рыжков Иван</t>
  </si>
  <si>
    <t>Амурскаф область</t>
  </si>
  <si>
    <t>Толочкин Даниил</t>
  </si>
  <si>
    <t>Андрейчук Арсений</t>
  </si>
  <si>
    <t>Разуваев Матвей</t>
  </si>
  <si>
    <t>Тумайкин  Всеволод</t>
  </si>
  <si>
    <t>Ефременко Даниил</t>
  </si>
  <si>
    <t>Женщины</t>
  </si>
  <si>
    <t>Трапезникова  Алена</t>
  </si>
  <si>
    <t>Бобришова Вероника</t>
  </si>
  <si>
    <t>Наумова Наталья</t>
  </si>
  <si>
    <t>Бугаенко  Анастасия</t>
  </si>
  <si>
    <t>Гоманюк Кристина</t>
  </si>
  <si>
    <t>Трусова  Алина</t>
  </si>
  <si>
    <t>Кузнецова Софья</t>
  </si>
  <si>
    <t>Воробьева Мария</t>
  </si>
  <si>
    <t>Кравченко  Анастасия</t>
  </si>
  <si>
    <t>Терентьева  Дарья</t>
  </si>
  <si>
    <t>Шанина Виктория</t>
  </si>
  <si>
    <t>Сермягина  Светлана</t>
  </si>
  <si>
    <t>Осадчева  Екатерина</t>
  </si>
  <si>
    <t>Шашкина  Екатерина</t>
  </si>
  <si>
    <t>Козадаева Александра</t>
  </si>
  <si>
    <t>Кондратюк  Марина</t>
  </si>
  <si>
    <t>Чичик  Наталья</t>
  </si>
  <si>
    <t>Дербина Алина</t>
  </si>
  <si>
    <t>Некрасова  Екатерина</t>
  </si>
  <si>
    <t>Мир  Азам  Татьяна</t>
  </si>
  <si>
    <t xml:space="preserve">Выборнова Дарья </t>
  </si>
  <si>
    <t>Меньшикова Дарья</t>
  </si>
  <si>
    <t>Кононенко  Валерия</t>
  </si>
  <si>
    <t>Шульга Елизавета</t>
  </si>
  <si>
    <t>Потапова Ирина</t>
  </si>
  <si>
    <t>Мужчины</t>
  </si>
  <si>
    <t>Жилин Максим</t>
  </si>
  <si>
    <t>Аверкин  Павел</t>
  </si>
  <si>
    <t>Гоманюк  Дмитрий</t>
  </si>
  <si>
    <t>Голованов  Андрей</t>
  </si>
  <si>
    <t>Митяков  Сергей</t>
  </si>
  <si>
    <t>Мельниченко Антон</t>
  </si>
  <si>
    <t>Таран  Николай</t>
  </si>
  <si>
    <t>Жестов  Дмитрий</t>
  </si>
  <si>
    <t>Козорез  Иван</t>
  </si>
  <si>
    <t>Митяков  Владислав</t>
  </si>
  <si>
    <t>Мутагаров Рафаэль</t>
  </si>
  <si>
    <t>Корнилаев  Егор</t>
  </si>
  <si>
    <t>Ефремов  Михаил</t>
  </si>
  <si>
    <t>Резниченко  Александр</t>
  </si>
  <si>
    <t>Барахоев  Дмитрий</t>
  </si>
  <si>
    <t>Кармель  Михаил</t>
  </si>
  <si>
    <t>Палаус  Илья</t>
  </si>
  <si>
    <t>Савега  Андрей</t>
  </si>
  <si>
    <t>Чекун  Вячеслав</t>
  </si>
  <si>
    <t>Афиногенов  Александр</t>
  </si>
  <si>
    <t>Литвинцев  Владимир</t>
  </si>
  <si>
    <t>Буянкин  Владимир</t>
  </si>
  <si>
    <t>Василенко  Илья</t>
  </si>
  <si>
    <t>Трапезников  Антон</t>
  </si>
  <si>
    <t>Латышов Егор</t>
  </si>
  <si>
    <t>Максименко Максим</t>
  </si>
  <si>
    <t>Гасиленко  Юрий</t>
  </si>
  <si>
    <t>Мальнев  Игорь</t>
  </si>
  <si>
    <t>Козадаев Никита</t>
  </si>
  <si>
    <t>Дубинин  Александр</t>
  </si>
  <si>
    <t>Кураков  Егор</t>
  </si>
  <si>
    <t>Павлюк  Георгий</t>
  </si>
  <si>
    <t>Школенко  Владислав</t>
  </si>
  <si>
    <t>Ергин  Роман</t>
  </si>
  <si>
    <t>Оспельников Максим</t>
  </si>
  <si>
    <t>Дениско Николай</t>
  </si>
  <si>
    <t>Телепнев  Михаил</t>
  </si>
  <si>
    <t>Трухин никита</t>
  </si>
  <si>
    <t>Кузнецов  Владислав</t>
  </si>
  <si>
    <t>Выропаев  Сергей</t>
  </si>
  <si>
    <t>Клещев Валерий</t>
  </si>
  <si>
    <t>Калманович  Евгений</t>
  </si>
  <si>
    <t>Семенов Алексей</t>
  </si>
  <si>
    <t>Бурдаков  Олег</t>
  </si>
  <si>
    <t>Кукуренчук  Владислав</t>
  </si>
  <si>
    <t>Скворцов  Никита</t>
  </si>
  <si>
    <t>Юшин Виталий</t>
  </si>
  <si>
    <t>Ягафаров  Владислав</t>
  </si>
  <si>
    <t>Группа  МА</t>
  </si>
  <si>
    <t>Пинчуков Андрей</t>
  </si>
  <si>
    <t>Гузовских  Николай</t>
  </si>
  <si>
    <t>Кузнецов  Денис</t>
  </si>
  <si>
    <t>Питеркин Дмитрий</t>
  </si>
  <si>
    <t>Лапчинский Михаил</t>
  </si>
  <si>
    <t>Лагода Максим</t>
  </si>
  <si>
    <t>Хромов  Дмитрий</t>
  </si>
  <si>
    <t>Ланюгин Кирилл</t>
  </si>
  <si>
    <t>Гурин Максим</t>
  </si>
  <si>
    <t>Клещев Валентин</t>
  </si>
  <si>
    <t>Группа  МБ</t>
  </si>
  <si>
    <t>Хомченко Виталий</t>
  </si>
  <si>
    <t>Малыгин  Руслан</t>
  </si>
  <si>
    <t>Петров  Александр</t>
  </si>
  <si>
    <t>Рябчук  Сергей</t>
  </si>
  <si>
    <t>Кортылёв  Сергей</t>
  </si>
  <si>
    <t>Анахин  Владимир</t>
  </si>
  <si>
    <t>Черепанов  Сергей</t>
  </si>
  <si>
    <t>Ващенко  Игорь</t>
  </si>
  <si>
    <t>Волков  Михаил</t>
  </si>
  <si>
    <t>Конахов Максим</t>
  </si>
  <si>
    <t>Лимарев Алексей</t>
  </si>
  <si>
    <t>Монойло  Артем</t>
  </si>
  <si>
    <t>Кузнецов Андрей</t>
  </si>
  <si>
    <t>Афраков Роман</t>
  </si>
  <si>
    <t>Остриков Илья</t>
  </si>
  <si>
    <t>Плехов Анатолий</t>
  </si>
  <si>
    <t>Хвощилин  Иван</t>
  </si>
  <si>
    <t>Варава  Сергей</t>
  </si>
  <si>
    <t>Лимарев  Алексей</t>
  </si>
  <si>
    <t>Тарасов Алексей</t>
  </si>
  <si>
    <t>Ковалев Кирилл</t>
  </si>
  <si>
    <t>Царионов Валентин</t>
  </si>
  <si>
    <t>Группа  МС</t>
  </si>
  <si>
    <t>Митяков  Алексей</t>
  </si>
  <si>
    <t>Труфанов Александр</t>
  </si>
  <si>
    <t>Козадаев  Юрий</t>
  </si>
  <si>
    <t>Трапезников  Алексей</t>
  </si>
  <si>
    <t>Белянцев  Сергей</t>
  </si>
  <si>
    <t>Фирсов  Андрей</t>
  </si>
  <si>
    <t>Степанюк  Анатолий</t>
  </si>
  <si>
    <t>Нелаев Андрей</t>
  </si>
  <si>
    <t>Лупарев Василий</t>
  </si>
  <si>
    <t>Кузнецов Вечеслав</t>
  </si>
  <si>
    <t>Плехов Виктор</t>
  </si>
  <si>
    <t>Группа  ЖА</t>
  </si>
  <si>
    <t>Мельникова  Анастасия</t>
  </si>
  <si>
    <t>Круткова Светлана</t>
  </si>
  <si>
    <t>Кузнецова  Надежда</t>
  </si>
  <si>
    <t>Шилова  Дарья</t>
  </si>
  <si>
    <t>Группа  ЖБ</t>
  </si>
  <si>
    <t>Савега  Татьяна</t>
  </si>
  <si>
    <t>Шахватова  Татьяна</t>
  </si>
  <si>
    <t>Кортылева  Татьяна</t>
  </si>
  <si>
    <t>Нуреева  Наталья</t>
  </si>
  <si>
    <t>Семенова  Олеся</t>
  </si>
  <si>
    <t>Ефимова Татьяна</t>
  </si>
  <si>
    <t>Потапова  Ирина</t>
  </si>
  <si>
    <t>Максименко  Мария</t>
  </si>
  <si>
    <t>Мышакина Алена</t>
  </si>
  <si>
    <t>Митякова Елена</t>
  </si>
  <si>
    <t>Есина  Эльвира</t>
  </si>
  <si>
    <t>Светлова  Яна</t>
  </si>
  <si>
    <t>Хлебодарова  Елена</t>
  </si>
  <si>
    <t>Близнюк  Ольга</t>
  </si>
  <si>
    <t>Белянцева  Юлия</t>
  </si>
  <si>
    <t>Воробьева  Татьяна</t>
  </si>
  <si>
    <t>Черновалова  Анна</t>
  </si>
  <si>
    <t>Куликова  Валерия</t>
  </si>
  <si>
    <t>Кошевая  Лада</t>
  </si>
  <si>
    <t>Паевщик  Татьяна</t>
  </si>
  <si>
    <t>Гуфа Татьяна</t>
  </si>
  <si>
    <t>Николаева Екатерина</t>
  </si>
  <si>
    <t>Быкова Ксения</t>
  </si>
  <si>
    <t>Группа  ЖС</t>
  </si>
  <si>
    <t>Иванова Людмила</t>
  </si>
  <si>
    <t>Ткачук  Татьяна</t>
  </si>
  <si>
    <t>Степанюк  Маргарита</t>
  </si>
  <si>
    <t>Гаращук  Тамара</t>
  </si>
  <si>
    <t>Гурина  Татьяна</t>
  </si>
  <si>
    <t>Хынина  Виктория</t>
  </si>
  <si>
    <t>Рудич  Ирина</t>
  </si>
  <si>
    <t>Коскинена Екатерина</t>
  </si>
  <si>
    <t>Дроздов Никита</t>
  </si>
  <si>
    <t>Краевые соревнования Золотая осень</t>
  </si>
  <si>
    <t>Осин Евгений</t>
  </si>
  <si>
    <t>Макаровский Максим</t>
  </si>
  <si>
    <t>Барахоев Дмитрий</t>
  </si>
  <si>
    <t>Гоман Андрей</t>
  </si>
  <si>
    <t>Шумеева Татьяна</t>
  </si>
  <si>
    <t>Анохин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</si>
</sst>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rgb="FF000000"/>
      <name val="Calibri"/>
    </font>
    <font>
      <sz val="16"/>
      <color rgb="FF000000"/>
      <name val="Calibri"/>
    </font>
    <font>
      <b/>
      <i/>
      <u/>
      <sz val="28"/>
      <color rgb="FF000000"/>
      <name val="Times New Roman"/>
    </font>
    <font>
      <sz val="16"/>
      <color rgb="FF000000"/>
      <name val="Times New Roman"/>
    </font>
    <font>
      <sz val="12"/>
      <name val="Calibri"/>
    </font>
    <font>
      <u/>
      <sz val="16"/>
      <color rgb="FF0000FF"/>
      <name val="Times New Roman"/>
    </font>
    <font>
      <u/>
      <sz val="16"/>
      <color rgb="FF0000FF"/>
      <name val="Times New Roman"/>
    </font>
    <font>
      <u/>
      <sz val="16"/>
      <color rgb="FF0000FF"/>
      <name val="Times New Roman"/>
    </font>
    <font>
      <u/>
      <sz val="16"/>
      <color rgb="FF0000FF"/>
      <name val="Calibri"/>
    </font>
    <font>
      <b/>
      <sz val="16"/>
      <color rgb="FF000000"/>
      <name val="Times New Roman"/>
    </font>
    <font>
      <u/>
      <sz val="16"/>
      <color rgb="FF0000FF"/>
      <name val="Calibri"/>
    </font>
    <font>
      <u/>
      <sz val="16"/>
      <color rgb="FF0000FF"/>
      <name val="Calibri"/>
    </font>
    <font>
      <u/>
      <sz val="16"/>
      <color rgb="FF0000FF"/>
      <name val="Calibri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u/>
      <sz val="12"/>
      <color theme="10"/>
      <name val="Calibri"/>
    </font>
    <font>
      <sz val="14"/>
      <color rgb="FF000000"/>
      <name val="Times New Roman"/>
    </font>
    <font>
      <u/>
      <sz val="16"/>
      <color theme="10"/>
      <name val="Calibri"/>
    </font>
    <font>
      <b/>
      <sz val="16"/>
      <color rgb="FF000000"/>
      <name val="Calibri"/>
    </font>
    <font>
      <sz val="16"/>
      <color theme="1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E5DFEC"/>
        <bgColor rgb="FFE5DFEC"/>
      </patternFill>
    </fill>
    <fill>
      <patternFill patternType="solid">
        <fgColor rgb="FFA5A5A5"/>
        <bgColor rgb="FFA5A5A5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5D9F1"/>
        <bgColor rgb="FFC5D9F1"/>
      </patternFill>
    </fill>
    <fill>
      <patternFill patternType="solid">
        <fgColor rgb="FFE4DFEC"/>
        <bgColor rgb="FFE4DFEC"/>
      </patternFill>
    </fill>
    <fill>
      <patternFill patternType="solid">
        <fgColor rgb="FFA6A6A6"/>
        <bgColor rgb="FFA6A6A6"/>
      </patternFill>
    </fill>
    <fill>
      <patternFill patternType="solid">
        <fgColor theme="5" tint="0.59999389629810485"/>
        <bgColor rgb="FFE6B8A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00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/>
    <xf numFmtId="14" fontId="5" fillId="3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8" fillId="6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7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10" fillId="9" borderId="6" xfId="0" applyNumberFormat="1" applyFont="1" applyFill="1" applyBorder="1" applyAlignment="1">
      <alignment horizontal="center" vertical="center"/>
    </xf>
    <xf numFmtId="14" fontId="11" fillId="10" borderId="6" xfId="0" applyNumberFormat="1" applyFont="1" applyFill="1" applyBorder="1" applyAlignment="1">
      <alignment horizontal="center" vertical="center"/>
    </xf>
    <xf numFmtId="14" fontId="12" fillId="11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0" fillId="0" borderId="0" xfId="0" applyFont="1" applyAlignment="1"/>
    <xf numFmtId="0" fontId="3" fillId="14" borderId="1" xfId="0" applyFont="1" applyFill="1" applyBorder="1"/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16" borderId="0" xfId="0" applyFont="1" applyFill="1" applyAlignment="1"/>
    <xf numFmtId="0" fontId="3" fillId="14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9" fillId="0" borderId="9" xfId="0" applyFont="1" applyBorder="1" applyAlignment="1"/>
    <xf numFmtId="0" fontId="19" fillId="15" borderId="1" xfId="0" applyFont="1" applyFill="1" applyBorder="1" applyAlignment="1">
      <alignment horizontal="center" vertical="center"/>
    </xf>
    <xf numFmtId="0" fontId="3" fillId="0" borderId="8" xfId="0" applyFont="1" applyBorder="1"/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14" borderId="9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18" fillId="0" borderId="1" xfId="0" applyFont="1" applyBorder="1"/>
    <xf numFmtId="0" fontId="3" fillId="16" borderId="9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16" fillId="12" borderId="9" xfId="0" applyFont="1" applyFill="1" applyBorder="1" applyAlignment="1">
      <alignment vertical="center"/>
    </xf>
    <xf numFmtId="0" fontId="13" fillId="12" borderId="9" xfId="0" applyFont="1" applyFill="1" applyBorder="1" applyAlignment="1">
      <alignment vertical="center"/>
    </xf>
    <xf numFmtId="14" fontId="10" fillId="9" borderId="9" xfId="0" applyNumberFormat="1" applyFont="1" applyFill="1" applyBorder="1" applyAlignment="1">
      <alignment horizontal="center" vertical="center"/>
    </xf>
    <xf numFmtId="14" fontId="11" fillId="10" borderId="9" xfId="0" applyNumberFormat="1" applyFont="1" applyFill="1" applyBorder="1" applyAlignment="1">
      <alignment horizontal="center" vertical="center"/>
    </xf>
    <xf numFmtId="14" fontId="12" fillId="11" borderId="9" xfId="0" applyNumberFormat="1" applyFont="1" applyFill="1" applyBorder="1" applyAlignment="1">
      <alignment horizontal="center" vertical="center"/>
    </xf>
    <xf numFmtId="14" fontId="8" fillId="6" borderId="9" xfId="0" applyNumberFormat="1" applyFont="1" applyFill="1" applyBorder="1" applyAlignment="1">
      <alignment horizontal="center" vertical="center"/>
    </xf>
    <xf numFmtId="14" fontId="17" fillId="12" borderId="9" xfId="1" applyNumberFormat="1" applyFont="1" applyFill="1" applyBorder="1" applyAlignment="1">
      <alignment horizontal="center" vertical="center"/>
    </xf>
    <xf numFmtId="14" fontId="17" fillId="13" borderId="9" xfId="1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9" fillId="0" borderId="9" xfId="0" applyFont="1" applyBorder="1"/>
    <xf numFmtId="0" fontId="13" fillId="12" borderId="11" xfId="0" applyFont="1" applyFill="1" applyBorder="1" applyAlignment="1">
      <alignment vertical="center"/>
    </xf>
    <xf numFmtId="14" fontId="8" fillId="6" borderId="10" xfId="0" applyNumberFormat="1" applyFont="1" applyFill="1" applyBorder="1" applyAlignment="1">
      <alignment horizontal="center" vertical="center"/>
    </xf>
    <xf numFmtId="14" fontId="17" fillId="13" borderId="11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vertical="center"/>
    </xf>
    <xf numFmtId="14" fontId="17" fillId="12" borderId="12" xfId="1" applyNumberFormat="1" applyFont="1" applyFill="1" applyBorder="1" applyAlignment="1">
      <alignment horizontal="center" vertical="center"/>
    </xf>
    <xf numFmtId="14" fontId="17" fillId="13" borderId="14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4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0" fontId="2" fillId="0" borderId="0" xfId="0" applyFont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4" fillId="0" borderId="9" xfId="0" applyFont="1" applyBorder="1"/>
    <xf numFmtId="0" fontId="3" fillId="9" borderId="2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15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/>
    <xf numFmtId="0" fontId="1" fillId="14" borderId="1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ientdv.ru/wp-content/uploads/2021/05/20210522_report.html?sportorg=1" TargetMode="External"/><Relationship Id="rId18" Type="http://schemas.openxmlformats.org/officeDocument/2006/relationships/hyperlink" Target="http://www.orientdv.ru/wp-content/uploads/2021/06/20210613res.htm" TargetMode="External"/><Relationship Id="rId26" Type="http://schemas.openxmlformats.org/officeDocument/2006/relationships/hyperlink" Target="http://www.orientdv.ru/wp-content/uploads/2021/05/ResultList2-%D0%B4%D0%B5%D0%BD%D1%8C.htm" TargetMode="External"/><Relationship Id="rId39" Type="http://schemas.openxmlformats.org/officeDocument/2006/relationships/hyperlink" Target="http://www.orientdv.ru/wp-content/uploads/2021/06/20210612res.htm" TargetMode="External"/><Relationship Id="rId21" Type="http://schemas.openxmlformats.org/officeDocument/2006/relationships/hyperlink" Target="http://www.orientdv.ru/wp-content/uploads/2021/08/20210911_official.pdf" TargetMode="External"/><Relationship Id="rId34" Type="http://schemas.openxmlformats.org/officeDocument/2006/relationships/hyperlink" Target="http://www.orientdv.ru/wp-content/uploads/2021/05/220210521_report.html?sportorg=1" TargetMode="External"/><Relationship Id="rId42" Type="http://schemas.openxmlformats.org/officeDocument/2006/relationships/hyperlink" Target="http://www.orientdv.ru/wp-content/uploads/2021/06/20210616res.htm" TargetMode="External"/><Relationship Id="rId47" Type="http://schemas.openxmlformats.org/officeDocument/2006/relationships/hyperlink" Target="http://www.orientdv.ru/wp-content/uploads/2021/05/ResultList1.htm" TargetMode="External"/><Relationship Id="rId50" Type="http://schemas.openxmlformats.org/officeDocument/2006/relationships/hyperlink" Target="http://www.orientdv.ru/wp-content/uploads/2021/06/20210612res.htm" TargetMode="External"/><Relationship Id="rId55" Type="http://schemas.openxmlformats.org/officeDocument/2006/relationships/hyperlink" Target="http://www.orientdv.ru/wp-content/uploads/2021/08/20210912_official.docx-%D1%81%D1%83%D0%BC%D0%BC%D0%B0.pdf" TargetMode="External"/><Relationship Id="rId63" Type="http://schemas.openxmlformats.org/officeDocument/2006/relationships/hyperlink" Target="http://www.orientdv.ru/wp-content/uploads/2021/06/20210614res.htm" TargetMode="External"/><Relationship Id="rId68" Type="http://schemas.openxmlformats.org/officeDocument/2006/relationships/hyperlink" Target="http://www.orientdv.ru/wp-content/uploads/2021/09/ResultList19.09.2021.htm" TargetMode="External"/><Relationship Id="rId76" Type="http://schemas.openxmlformats.org/officeDocument/2006/relationships/hyperlink" Target="http://www.orientdv.ru/wp-content/uploads/2021/09/ResultList19.09.2021.htm" TargetMode="External"/><Relationship Id="rId7" Type="http://schemas.openxmlformats.org/officeDocument/2006/relationships/hyperlink" Target="http://www.orientdv.ru/wp-content/uploads/2021/06/20210613res.htm" TargetMode="External"/><Relationship Id="rId71" Type="http://schemas.openxmlformats.org/officeDocument/2006/relationships/hyperlink" Target="http://www.orientdv.ru/wp-content/uploads/2021/09/ResultList18.09.2021.htm" TargetMode="External"/><Relationship Id="rId2" Type="http://schemas.openxmlformats.org/officeDocument/2006/relationships/hyperlink" Target="http://www.orientdv.ru/wp-content/uploads/2021/05/20210522_report.html?sportorg=1" TargetMode="External"/><Relationship Id="rId16" Type="http://schemas.openxmlformats.org/officeDocument/2006/relationships/hyperlink" Target="http://www.orientdv.ru/wp-content/uploads/2021/05/ResultList3-%D0%B4%D0%B5%D0%BD%D1%8C.htm" TargetMode="External"/><Relationship Id="rId29" Type="http://schemas.openxmlformats.org/officeDocument/2006/relationships/hyperlink" Target="http://www.orientdv.ru/wp-content/uploads/2021/06/20210613res.htm" TargetMode="External"/><Relationship Id="rId11" Type="http://schemas.openxmlformats.org/officeDocument/2006/relationships/hyperlink" Target="http://www.orientdv.ru/wp-content/uploads/2021/08/20210912_official.docx-%D1%81%D1%83%D0%BC%D0%BC%D0%B0.pdf" TargetMode="External"/><Relationship Id="rId24" Type="http://schemas.openxmlformats.org/officeDocument/2006/relationships/hyperlink" Target="http://www.orientdv.ru/wp-content/uploads/2021/05/20210522_report.html?sportorg=1" TargetMode="External"/><Relationship Id="rId32" Type="http://schemas.openxmlformats.org/officeDocument/2006/relationships/hyperlink" Target="http://www.orientdv.ru/wp-content/uploads/2021/08/20210911_official.pdf" TargetMode="External"/><Relationship Id="rId37" Type="http://schemas.openxmlformats.org/officeDocument/2006/relationships/hyperlink" Target="http://www.orientdv.ru/wp-content/uploads/2021/05/ResultList2-%D0%B4%D0%B5%D0%BD%D1%8C.htm" TargetMode="External"/><Relationship Id="rId40" Type="http://schemas.openxmlformats.org/officeDocument/2006/relationships/hyperlink" Target="http://www.orientdv.ru/wp-content/uploads/2021/06/20210613res.htm" TargetMode="External"/><Relationship Id="rId45" Type="http://schemas.openxmlformats.org/officeDocument/2006/relationships/hyperlink" Target="http://www.orientdv.ru/wp-content/uploads/2021/05/220210521_report.html?sportorg=1" TargetMode="External"/><Relationship Id="rId53" Type="http://schemas.openxmlformats.org/officeDocument/2006/relationships/hyperlink" Target="http://www.orientdv.ru/wp-content/uploads/2021/06/20210616res.htm" TargetMode="External"/><Relationship Id="rId58" Type="http://schemas.openxmlformats.org/officeDocument/2006/relationships/hyperlink" Target="http://www.orientdv.ru/wp-content/uploads/2021/05/ResultList1.htm" TargetMode="External"/><Relationship Id="rId66" Type="http://schemas.openxmlformats.org/officeDocument/2006/relationships/hyperlink" Target="http://www.orientdv.ru/wp-content/uploads/2021/08/20210912_official.docx-%D1%81%D1%83%D0%BC%D0%BC%D0%B0.pdf" TargetMode="External"/><Relationship Id="rId74" Type="http://schemas.openxmlformats.org/officeDocument/2006/relationships/hyperlink" Target="http://www.orientdv.ru/wp-content/uploads/2021/09/ResultList19.09.2021.htm" TargetMode="External"/><Relationship Id="rId5" Type="http://schemas.openxmlformats.org/officeDocument/2006/relationships/hyperlink" Target="http://www.orientdv.ru/wp-content/uploads/2021/05/ResultList3-%D0%B4%D0%B5%D0%BD%D1%8C.htm" TargetMode="External"/><Relationship Id="rId15" Type="http://schemas.openxmlformats.org/officeDocument/2006/relationships/hyperlink" Target="http://www.orientdv.ru/wp-content/uploads/2021/05/ResultList2-%D0%B4%D0%B5%D0%BD%D1%8C.htm" TargetMode="External"/><Relationship Id="rId23" Type="http://schemas.openxmlformats.org/officeDocument/2006/relationships/hyperlink" Target="http://www.orientdv.ru/wp-content/uploads/2021/05/220210521_report.html?sportorg=1" TargetMode="External"/><Relationship Id="rId28" Type="http://schemas.openxmlformats.org/officeDocument/2006/relationships/hyperlink" Target="http://www.orientdv.ru/wp-content/uploads/2021/06/20210612res.htm" TargetMode="External"/><Relationship Id="rId36" Type="http://schemas.openxmlformats.org/officeDocument/2006/relationships/hyperlink" Target="http://www.orientdv.ru/wp-content/uploads/2021/05/ResultList1.htm" TargetMode="External"/><Relationship Id="rId49" Type="http://schemas.openxmlformats.org/officeDocument/2006/relationships/hyperlink" Target="http://www.orientdv.ru/wp-content/uploads/2021/05/ResultList3-%D0%B4%D0%B5%D0%BD%D1%8C.htm" TargetMode="External"/><Relationship Id="rId57" Type="http://schemas.openxmlformats.org/officeDocument/2006/relationships/hyperlink" Target="http://www.orientdv.ru/wp-content/uploads/2021/05/20210522_report.html?sportorg=1" TargetMode="External"/><Relationship Id="rId61" Type="http://schemas.openxmlformats.org/officeDocument/2006/relationships/hyperlink" Target="http://www.orientdv.ru/wp-content/uploads/2021/06/20210612res.htm" TargetMode="External"/><Relationship Id="rId10" Type="http://schemas.openxmlformats.org/officeDocument/2006/relationships/hyperlink" Target="http://www.orientdv.ru/wp-content/uploads/2021/08/20210911_official.pdf" TargetMode="External"/><Relationship Id="rId19" Type="http://schemas.openxmlformats.org/officeDocument/2006/relationships/hyperlink" Target="http://www.orientdv.ru/wp-content/uploads/2021/06/20210614res.htm" TargetMode="External"/><Relationship Id="rId31" Type="http://schemas.openxmlformats.org/officeDocument/2006/relationships/hyperlink" Target="http://www.orientdv.ru/wp-content/uploads/2021/06/20210616res.htm" TargetMode="External"/><Relationship Id="rId44" Type="http://schemas.openxmlformats.org/officeDocument/2006/relationships/hyperlink" Target="http://www.orientdv.ru/wp-content/uploads/2021/08/20210912_official.docx-%D1%81%D1%83%D0%BC%D0%BC%D0%B0.pdf" TargetMode="External"/><Relationship Id="rId52" Type="http://schemas.openxmlformats.org/officeDocument/2006/relationships/hyperlink" Target="http://www.orientdv.ru/wp-content/uploads/2021/06/20210614res.htm" TargetMode="External"/><Relationship Id="rId60" Type="http://schemas.openxmlformats.org/officeDocument/2006/relationships/hyperlink" Target="http://www.orientdv.ru/wp-content/uploads/2021/05/ResultList3-%D0%B4%D0%B5%D0%BD%D1%8C.htm" TargetMode="External"/><Relationship Id="rId65" Type="http://schemas.openxmlformats.org/officeDocument/2006/relationships/hyperlink" Target="http://www.orientdv.ru/wp-content/uploads/2021/08/20210911_official.pdf" TargetMode="External"/><Relationship Id="rId73" Type="http://schemas.openxmlformats.org/officeDocument/2006/relationships/hyperlink" Target="http://www.orientdv.ru/wp-content/uploads/2021/09/ResultList18.09.2021.htm" TargetMode="External"/><Relationship Id="rId78" Type="http://schemas.openxmlformats.org/officeDocument/2006/relationships/hyperlink" Target="http://www.orientdv.ru/wp-content/uploads/2021/09/ResultList19.09.2021.htm" TargetMode="External"/><Relationship Id="rId4" Type="http://schemas.openxmlformats.org/officeDocument/2006/relationships/hyperlink" Target="http://www.orientdv.ru/wp-content/uploads/2021/05/ResultList2-%D0%B4%D0%B5%D0%BD%D1%8C.htm" TargetMode="External"/><Relationship Id="rId9" Type="http://schemas.openxmlformats.org/officeDocument/2006/relationships/hyperlink" Target="http://www.orientdv.ru/wp-content/uploads/2021/06/20210616res.htm" TargetMode="External"/><Relationship Id="rId14" Type="http://schemas.openxmlformats.org/officeDocument/2006/relationships/hyperlink" Target="http://www.orientdv.ru/wp-content/uploads/2021/05/ResultList1.htm" TargetMode="External"/><Relationship Id="rId22" Type="http://schemas.openxmlformats.org/officeDocument/2006/relationships/hyperlink" Target="http://www.orientdv.ru/wp-content/uploads/2021/08/20210912_official.docx-%D1%81%D1%83%D0%BC%D0%BC%D0%B0.pdf" TargetMode="External"/><Relationship Id="rId27" Type="http://schemas.openxmlformats.org/officeDocument/2006/relationships/hyperlink" Target="http://www.orientdv.ru/wp-content/uploads/2021/05/ResultList3-%D0%B4%D0%B5%D0%BD%D1%8C.htm" TargetMode="External"/><Relationship Id="rId30" Type="http://schemas.openxmlformats.org/officeDocument/2006/relationships/hyperlink" Target="http://www.orientdv.ru/wp-content/uploads/2021/06/20210614res.htm" TargetMode="External"/><Relationship Id="rId35" Type="http://schemas.openxmlformats.org/officeDocument/2006/relationships/hyperlink" Target="http://www.orientdv.ru/wp-content/uploads/2021/05/20210522_report.html?sportorg=1" TargetMode="External"/><Relationship Id="rId43" Type="http://schemas.openxmlformats.org/officeDocument/2006/relationships/hyperlink" Target="http://www.orientdv.ru/wp-content/uploads/2021/08/20210911_official.pdf" TargetMode="External"/><Relationship Id="rId48" Type="http://schemas.openxmlformats.org/officeDocument/2006/relationships/hyperlink" Target="http://www.orientdv.ru/wp-content/uploads/2021/05/ResultList2-%D0%B4%D0%B5%D0%BD%D1%8C.htm" TargetMode="External"/><Relationship Id="rId56" Type="http://schemas.openxmlformats.org/officeDocument/2006/relationships/hyperlink" Target="http://www.orientdv.ru/wp-content/uploads/2021/05/220210521_report.html?sportorg=1" TargetMode="External"/><Relationship Id="rId64" Type="http://schemas.openxmlformats.org/officeDocument/2006/relationships/hyperlink" Target="http://www.orientdv.ru/wp-content/uploads/2021/06/20210616res.htm" TargetMode="External"/><Relationship Id="rId69" Type="http://schemas.openxmlformats.org/officeDocument/2006/relationships/hyperlink" Target="http://www.orientdv.ru/wp-content/uploads/2021/09/ResultList18.09.2021.htm" TargetMode="External"/><Relationship Id="rId77" Type="http://schemas.openxmlformats.org/officeDocument/2006/relationships/hyperlink" Target="http://www.orientdv.ru/wp-content/uploads/2021/09/ResultList18.09.2021.htm" TargetMode="External"/><Relationship Id="rId8" Type="http://schemas.openxmlformats.org/officeDocument/2006/relationships/hyperlink" Target="http://www.orientdv.ru/wp-content/uploads/2021/06/20210614res.htm" TargetMode="External"/><Relationship Id="rId51" Type="http://schemas.openxmlformats.org/officeDocument/2006/relationships/hyperlink" Target="http://www.orientdv.ru/wp-content/uploads/2021/06/20210613res.htm" TargetMode="External"/><Relationship Id="rId72" Type="http://schemas.openxmlformats.org/officeDocument/2006/relationships/hyperlink" Target="http://www.orientdv.ru/wp-content/uploads/2021/09/ResultList19.09.2021.htm" TargetMode="External"/><Relationship Id="rId3" Type="http://schemas.openxmlformats.org/officeDocument/2006/relationships/hyperlink" Target="http://www.orientdv.ru/wp-content/uploads/2021/05/ResultList1.htm" TargetMode="External"/><Relationship Id="rId12" Type="http://schemas.openxmlformats.org/officeDocument/2006/relationships/hyperlink" Target="http://www.orientdv.ru/wp-content/uploads/2021/05/220210521_report.html?sportorg=1" TargetMode="External"/><Relationship Id="rId17" Type="http://schemas.openxmlformats.org/officeDocument/2006/relationships/hyperlink" Target="http://www.orientdv.ru/wp-content/uploads/2021/06/20210612res.htm" TargetMode="External"/><Relationship Id="rId25" Type="http://schemas.openxmlformats.org/officeDocument/2006/relationships/hyperlink" Target="http://www.orientdv.ru/wp-content/uploads/2021/05/ResultList1.htm" TargetMode="External"/><Relationship Id="rId33" Type="http://schemas.openxmlformats.org/officeDocument/2006/relationships/hyperlink" Target="http://www.orientdv.ru/wp-content/uploads/2021/08/20210912_official.docx-%D1%81%D1%83%D0%BC%D0%BC%D0%B0.pdf" TargetMode="External"/><Relationship Id="rId38" Type="http://schemas.openxmlformats.org/officeDocument/2006/relationships/hyperlink" Target="http://www.orientdv.ru/wp-content/uploads/2021/05/ResultList3-%D0%B4%D0%B5%D0%BD%D1%8C.htm" TargetMode="External"/><Relationship Id="rId46" Type="http://schemas.openxmlformats.org/officeDocument/2006/relationships/hyperlink" Target="http://www.orientdv.ru/wp-content/uploads/2021/05/20210522_report.html?sportorg=1" TargetMode="External"/><Relationship Id="rId59" Type="http://schemas.openxmlformats.org/officeDocument/2006/relationships/hyperlink" Target="http://www.orientdv.ru/wp-content/uploads/2021/05/ResultList2-%D0%B4%D0%B5%D0%BD%D1%8C.htm" TargetMode="External"/><Relationship Id="rId67" Type="http://schemas.openxmlformats.org/officeDocument/2006/relationships/hyperlink" Target="http://www.orientdv.ru/wp-content/uploads/2021/09/ResultList18.09.2021.htm" TargetMode="External"/><Relationship Id="rId20" Type="http://schemas.openxmlformats.org/officeDocument/2006/relationships/hyperlink" Target="http://www.orientdv.ru/wp-content/uploads/2021/06/20210616res.htm" TargetMode="External"/><Relationship Id="rId41" Type="http://schemas.openxmlformats.org/officeDocument/2006/relationships/hyperlink" Target="http://www.orientdv.ru/wp-content/uploads/2021/06/20210614res.htm" TargetMode="External"/><Relationship Id="rId54" Type="http://schemas.openxmlformats.org/officeDocument/2006/relationships/hyperlink" Target="http://www.orientdv.ru/wp-content/uploads/2021/08/20210911_official.pdf" TargetMode="External"/><Relationship Id="rId62" Type="http://schemas.openxmlformats.org/officeDocument/2006/relationships/hyperlink" Target="http://www.orientdv.ru/wp-content/uploads/2021/06/20210613res.htm" TargetMode="External"/><Relationship Id="rId70" Type="http://schemas.openxmlformats.org/officeDocument/2006/relationships/hyperlink" Target="http://www.orientdv.ru/wp-content/uploads/2021/09/ResultList19.09.2021.htm" TargetMode="External"/><Relationship Id="rId75" Type="http://schemas.openxmlformats.org/officeDocument/2006/relationships/hyperlink" Target="http://www.orientdv.ru/wp-content/uploads/2021/09/ResultList18.09.2021.htm" TargetMode="External"/><Relationship Id="rId1" Type="http://schemas.openxmlformats.org/officeDocument/2006/relationships/hyperlink" Target="http://www.orientdv.ru/wp-content/uploads/2021/05/220210521_report.html?sportorg=1" TargetMode="External"/><Relationship Id="rId6" Type="http://schemas.openxmlformats.org/officeDocument/2006/relationships/hyperlink" Target="http://www.orientdv.ru/wp-content/uploads/2021/06/20210612res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ientdv.ru/wp-content/uploads/2021/06/20210614res.htm" TargetMode="External"/><Relationship Id="rId13" Type="http://schemas.openxmlformats.org/officeDocument/2006/relationships/hyperlink" Target="http://www.orientdv.ru/wp-content/uploads/2021/09/ResultList19.09.2021.htm" TargetMode="External"/><Relationship Id="rId3" Type="http://schemas.openxmlformats.org/officeDocument/2006/relationships/hyperlink" Target="http://www.orientdv.ru/wp-content/uploads/2021/05/ResultList1.htm" TargetMode="External"/><Relationship Id="rId7" Type="http://schemas.openxmlformats.org/officeDocument/2006/relationships/hyperlink" Target="http://www.orientdv.ru/wp-content/uploads/2021/06/20210613res.htm" TargetMode="External"/><Relationship Id="rId12" Type="http://schemas.openxmlformats.org/officeDocument/2006/relationships/hyperlink" Target="http://www.orientdv.ru/wp-content/uploads/2021/09/ResultList18.09.2021.htm" TargetMode="External"/><Relationship Id="rId2" Type="http://schemas.openxmlformats.org/officeDocument/2006/relationships/hyperlink" Target="http://www.orientdv.ru/wp-content/uploads/2021/05/20210522_report.html?sportorg=1" TargetMode="External"/><Relationship Id="rId1" Type="http://schemas.openxmlformats.org/officeDocument/2006/relationships/hyperlink" Target="http://www.orientdv.ru/wp-content/uploads/2021/05/220210521_report.html?sportorg=1" TargetMode="External"/><Relationship Id="rId6" Type="http://schemas.openxmlformats.org/officeDocument/2006/relationships/hyperlink" Target="http://www.orientdv.ru/wp-content/uploads/2021/06/20210612res.htm" TargetMode="External"/><Relationship Id="rId11" Type="http://schemas.openxmlformats.org/officeDocument/2006/relationships/hyperlink" Target="http://www.orientdv.ru/wp-content/uploads/2021/08/20210912_official.docx-%D1%81%D1%83%D0%BC%D0%BC%D0%B0.pdf" TargetMode="External"/><Relationship Id="rId5" Type="http://schemas.openxmlformats.org/officeDocument/2006/relationships/hyperlink" Target="http://www.orientdv.ru/wp-content/uploads/2021/05/ResultList3-%D0%B4%D0%B5%D0%BD%D1%8C.htm" TargetMode="External"/><Relationship Id="rId10" Type="http://schemas.openxmlformats.org/officeDocument/2006/relationships/hyperlink" Target="http://www.orientdv.ru/wp-content/uploads/2021/08/20210911_official.pdf" TargetMode="External"/><Relationship Id="rId4" Type="http://schemas.openxmlformats.org/officeDocument/2006/relationships/hyperlink" Target="http://www.orientdv.ru/wp-content/uploads/2021/05/ResultList2-%D0%B4%D0%B5%D0%BD%D1%8C.htm" TargetMode="External"/><Relationship Id="rId9" Type="http://schemas.openxmlformats.org/officeDocument/2006/relationships/hyperlink" Target="http://www.orientdv.ru/wp-content/uploads/2021/06/20210616res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ientdv.ru/wp-content/uploads/2021/06/20210614res.htm" TargetMode="External"/><Relationship Id="rId13" Type="http://schemas.openxmlformats.org/officeDocument/2006/relationships/hyperlink" Target="http://www.orientdv.ru/wp-content/uploads/2021/09/ResultList19.09.2021.htm" TargetMode="External"/><Relationship Id="rId3" Type="http://schemas.openxmlformats.org/officeDocument/2006/relationships/hyperlink" Target="http://www.orientdv.ru/wp-content/uploads/2021/05/ResultList1.htm" TargetMode="External"/><Relationship Id="rId7" Type="http://schemas.openxmlformats.org/officeDocument/2006/relationships/hyperlink" Target="http://www.orientdv.ru/wp-content/uploads/2021/06/20210613res.htm" TargetMode="External"/><Relationship Id="rId12" Type="http://schemas.openxmlformats.org/officeDocument/2006/relationships/hyperlink" Target="http://www.orientdv.ru/wp-content/uploads/2021/09/ResultList18.09.2021.htm" TargetMode="External"/><Relationship Id="rId2" Type="http://schemas.openxmlformats.org/officeDocument/2006/relationships/hyperlink" Target="http://www.orientdv.ru/wp-content/uploads/2021/05/20210522_report.html?sportorg=1" TargetMode="External"/><Relationship Id="rId1" Type="http://schemas.openxmlformats.org/officeDocument/2006/relationships/hyperlink" Target="http://www.orientdv.ru/wp-content/uploads/2021/05/220210521_report.html?sportorg=1" TargetMode="External"/><Relationship Id="rId6" Type="http://schemas.openxmlformats.org/officeDocument/2006/relationships/hyperlink" Target="http://www.orientdv.ru/wp-content/uploads/2021/06/20210612res.htm" TargetMode="External"/><Relationship Id="rId11" Type="http://schemas.openxmlformats.org/officeDocument/2006/relationships/hyperlink" Target="http://www.orientdv.ru/wp-content/uploads/2021/08/20210912_official.docx-%D1%81%D1%83%D0%BC%D0%BC%D0%B0.pdf" TargetMode="External"/><Relationship Id="rId5" Type="http://schemas.openxmlformats.org/officeDocument/2006/relationships/hyperlink" Target="http://www.orientdv.ru/wp-content/uploads/2021/05/ResultList3-%D0%B4%D0%B5%D0%BD%D1%8C.htm" TargetMode="External"/><Relationship Id="rId10" Type="http://schemas.openxmlformats.org/officeDocument/2006/relationships/hyperlink" Target="http://www.orientdv.ru/wp-content/uploads/2021/08/20210911_official.pdf" TargetMode="External"/><Relationship Id="rId4" Type="http://schemas.openxmlformats.org/officeDocument/2006/relationships/hyperlink" Target="http://www.orientdv.ru/wp-content/uploads/2021/05/ResultList2-%D0%B4%D0%B5%D0%BD%D1%8C.htm" TargetMode="External"/><Relationship Id="rId9" Type="http://schemas.openxmlformats.org/officeDocument/2006/relationships/hyperlink" Target="http://www.orientdv.ru/wp-content/uploads/2021/06/20210616res.ht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ientdv.ru/wp-content/uploads/2021/05/20210522_report.html?sportorg=1" TargetMode="External"/><Relationship Id="rId18" Type="http://schemas.openxmlformats.org/officeDocument/2006/relationships/hyperlink" Target="http://www.orientdv.ru/wp-content/uploads/2021/06/20210613res.htm" TargetMode="External"/><Relationship Id="rId26" Type="http://schemas.openxmlformats.org/officeDocument/2006/relationships/hyperlink" Target="http://www.orientdv.ru/wp-content/uploads/2021/05/ResultList2-%D0%B4%D0%B5%D0%BD%D1%8C.htm" TargetMode="External"/><Relationship Id="rId39" Type="http://schemas.openxmlformats.org/officeDocument/2006/relationships/hyperlink" Target="http://www.orientdv.ru/wp-content/uploads/2021/06/20210612res.htm" TargetMode="External"/><Relationship Id="rId21" Type="http://schemas.openxmlformats.org/officeDocument/2006/relationships/hyperlink" Target="http://www.orientdv.ru/wp-content/uploads/2021/08/20210911_official.pdf" TargetMode="External"/><Relationship Id="rId34" Type="http://schemas.openxmlformats.org/officeDocument/2006/relationships/hyperlink" Target="http://www.orientdv.ru/wp-content/uploads/2021/05/220210521_report.html?sportorg=1" TargetMode="External"/><Relationship Id="rId42" Type="http://schemas.openxmlformats.org/officeDocument/2006/relationships/hyperlink" Target="http://www.orientdv.ru/wp-content/uploads/2021/06/20210616res.htm" TargetMode="External"/><Relationship Id="rId47" Type="http://schemas.openxmlformats.org/officeDocument/2006/relationships/hyperlink" Target="http://www.orientdv.ru/wp-content/uploads/2021/05/ResultList1.htm" TargetMode="External"/><Relationship Id="rId50" Type="http://schemas.openxmlformats.org/officeDocument/2006/relationships/hyperlink" Target="http://www.orientdv.ru/wp-content/uploads/2021/06/20210612res.htm" TargetMode="External"/><Relationship Id="rId55" Type="http://schemas.openxmlformats.org/officeDocument/2006/relationships/hyperlink" Target="http://www.orientdv.ru/wp-content/uploads/2021/08/20210912_official.docx-%D1%81%D1%83%D0%BC%D0%BC%D0%B0.pdf" TargetMode="External"/><Relationship Id="rId63" Type="http://schemas.openxmlformats.org/officeDocument/2006/relationships/hyperlink" Target="http://www.orientdv.ru/wp-content/uploads/2021/06/20210614res.htm" TargetMode="External"/><Relationship Id="rId68" Type="http://schemas.openxmlformats.org/officeDocument/2006/relationships/hyperlink" Target="http://www.orientdv.ru/wp-content/uploads/2021/09/ResultList19.09.2021.htm" TargetMode="External"/><Relationship Id="rId76" Type="http://schemas.openxmlformats.org/officeDocument/2006/relationships/hyperlink" Target="http://www.orientdv.ru/wp-content/uploads/2021/09/ResultList19.09.2021.htm" TargetMode="External"/><Relationship Id="rId7" Type="http://schemas.openxmlformats.org/officeDocument/2006/relationships/hyperlink" Target="http://www.orientdv.ru/wp-content/uploads/2021/06/20210613res.htm" TargetMode="External"/><Relationship Id="rId71" Type="http://schemas.openxmlformats.org/officeDocument/2006/relationships/hyperlink" Target="http://www.orientdv.ru/wp-content/uploads/2021/09/ResultList18.09.2021.htm" TargetMode="External"/><Relationship Id="rId2" Type="http://schemas.openxmlformats.org/officeDocument/2006/relationships/hyperlink" Target="http://www.orientdv.ru/wp-content/uploads/2021/05/20210522_report.html?sportorg=1" TargetMode="External"/><Relationship Id="rId16" Type="http://schemas.openxmlformats.org/officeDocument/2006/relationships/hyperlink" Target="http://www.orientdv.ru/wp-content/uploads/2021/05/ResultList3-%D0%B4%D0%B5%D0%BD%D1%8C.htm" TargetMode="External"/><Relationship Id="rId29" Type="http://schemas.openxmlformats.org/officeDocument/2006/relationships/hyperlink" Target="http://www.orientdv.ru/wp-content/uploads/2021/06/20210613res.htm" TargetMode="External"/><Relationship Id="rId11" Type="http://schemas.openxmlformats.org/officeDocument/2006/relationships/hyperlink" Target="http://www.orientdv.ru/wp-content/uploads/2021/08/20210912_official.docx-%D1%81%D1%83%D0%BC%D0%BC%D0%B0.pdf" TargetMode="External"/><Relationship Id="rId24" Type="http://schemas.openxmlformats.org/officeDocument/2006/relationships/hyperlink" Target="http://www.orientdv.ru/wp-content/uploads/2021/05/20210522_report.html?sportorg=1" TargetMode="External"/><Relationship Id="rId32" Type="http://schemas.openxmlformats.org/officeDocument/2006/relationships/hyperlink" Target="http://www.orientdv.ru/wp-content/uploads/2021/08/20210911_official.pdf" TargetMode="External"/><Relationship Id="rId37" Type="http://schemas.openxmlformats.org/officeDocument/2006/relationships/hyperlink" Target="http://www.orientdv.ru/wp-content/uploads/2021/05/ResultList2-%D0%B4%D0%B5%D0%BD%D1%8C.htm" TargetMode="External"/><Relationship Id="rId40" Type="http://schemas.openxmlformats.org/officeDocument/2006/relationships/hyperlink" Target="http://www.orientdv.ru/wp-content/uploads/2021/06/20210613res.htm" TargetMode="External"/><Relationship Id="rId45" Type="http://schemas.openxmlformats.org/officeDocument/2006/relationships/hyperlink" Target="http://www.orientdv.ru/wp-content/uploads/2021/05/220210521_report.html?sportorg=1" TargetMode="External"/><Relationship Id="rId53" Type="http://schemas.openxmlformats.org/officeDocument/2006/relationships/hyperlink" Target="http://www.orientdv.ru/wp-content/uploads/2021/06/20210616res.htm" TargetMode="External"/><Relationship Id="rId58" Type="http://schemas.openxmlformats.org/officeDocument/2006/relationships/hyperlink" Target="http://www.orientdv.ru/wp-content/uploads/2021/05/ResultList1.htm" TargetMode="External"/><Relationship Id="rId66" Type="http://schemas.openxmlformats.org/officeDocument/2006/relationships/hyperlink" Target="http://www.orientdv.ru/wp-content/uploads/2021/08/20210912_official.docx-%D1%81%D1%83%D0%BC%D0%BC%D0%B0.pdf" TargetMode="External"/><Relationship Id="rId74" Type="http://schemas.openxmlformats.org/officeDocument/2006/relationships/hyperlink" Target="http://www.orientdv.ru/wp-content/uploads/2021/09/ResultList19.09.2021.htm" TargetMode="External"/><Relationship Id="rId5" Type="http://schemas.openxmlformats.org/officeDocument/2006/relationships/hyperlink" Target="http://www.orientdv.ru/wp-content/uploads/2021/05/ResultList3-%D0%B4%D0%B5%D0%BD%D1%8C.htm" TargetMode="External"/><Relationship Id="rId15" Type="http://schemas.openxmlformats.org/officeDocument/2006/relationships/hyperlink" Target="http://www.orientdv.ru/wp-content/uploads/2021/05/ResultList2-%D0%B4%D0%B5%D0%BD%D1%8C.htm" TargetMode="External"/><Relationship Id="rId23" Type="http://schemas.openxmlformats.org/officeDocument/2006/relationships/hyperlink" Target="http://www.orientdv.ru/wp-content/uploads/2021/05/220210521_report.html?sportorg=1" TargetMode="External"/><Relationship Id="rId28" Type="http://schemas.openxmlformats.org/officeDocument/2006/relationships/hyperlink" Target="http://www.orientdv.ru/wp-content/uploads/2021/06/20210612res.htm" TargetMode="External"/><Relationship Id="rId36" Type="http://schemas.openxmlformats.org/officeDocument/2006/relationships/hyperlink" Target="http://www.orientdv.ru/wp-content/uploads/2021/05/ResultList1.htm" TargetMode="External"/><Relationship Id="rId49" Type="http://schemas.openxmlformats.org/officeDocument/2006/relationships/hyperlink" Target="http://www.orientdv.ru/wp-content/uploads/2021/05/ResultList3-%D0%B4%D0%B5%D0%BD%D1%8C.htm" TargetMode="External"/><Relationship Id="rId57" Type="http://schemas.openxmlformats.org/officeDocument/2006/relationships/hyperlink" Target="http://www.orientdv.ru/wp-content/uploads/2021/05/20210522_report.html?sportorg=1" TargetMode="External"/><Relationship Id="rId61" Type="http://schemas.openxmlformats.org/officeDocument/2006/relationships/hyperlink" Target="http://www.orientdv.ru/wp-content/uploads/2021/06/20210612res.htm" TargetMode="External"/><Relationship Id="rId10" Type="http://schemas.openxmlformats.org/officeDocument/2006/relationships/hyperlink" Target="http://www.orientdv.ru/wp-content/uploads/2021/08/20210911_official.pdf" TargetMode="External"/><Relationship Id="rId19" Type="http://schemas.openxmlformats.org/officeDocument/2006/relationships/hyperlink" Target="http://www.orientdv.ru/wp-content/uploads/2021/06/20210614res.htm" TargetMode="External"/><Relationship Id="rId31" Type="http://schemas.openxmlformats.org/officeDocument/2006/relationships/hyperlink" Target="http://www.orientdv.ru/wp-content/uploads/2021/06/20210616res.htm" TargetMode="External"/><Relationship Id="rId44" Type="http://schemas.openxmlformats.org/officeDocument/2006/relationships/hyperlink" Target="http://www.orientdv.ru/wp-content/uploads/2021/08/20210912_official.docx-%D1%81%D1%83%D0%BC%D0%BC%D0%B0.pdf" TargetMode="External"/><Relationship Id="rId52" Type="http://schemas.openxmlformats.org/officeDocument/2006/relationships/hyperlink" Target="http://www.orientdv.ru/wp-content/uploads/2021/06/20210614res.htm" TargetMode="External"/><Relationship Id="rId60" Type="http://schemas.openxmlformats.org/officeDocument/2006/relationships/hyperlink" Target="http://www.orientdv.ru/wp-content/uploads/2021/05/ResultList3-%D0%B4%D0%B5%D0%BD%D1%8C.htm" TargetMode="External"/><Relationship Id="rId65" Type="http://schemas.openxmlformats.org/officeDocument/2006/relationships/hyperlink" Target="http://www.orientdv.ru/wp-content/uploads/2021/08/20210911_official.pdf" TargetMode="External"/><Relationship Id="rId73" Type="http://schemas.openxmlformats.org/officeDocument/2006/relationships/hyperlink" Target="http://www.orientdv.ru/wp-content/uploads/2021/09/ResultList18.09.2021.htm" TargetMode="External"/><Relationship Id="rId78" Type="http://schemas.openxmlformats.org/officeDocument/2006/relationships/hyperlink" Target="http://www.orientdv.ru/wp-content/uploads/2021/09/ResultList19.09.2021.htm" TargetMode="External"/><Relationship Id="rId4" Type="http://schemas.openxmlformats.org/officeDocument/2006/relationships/hyperlink" Target="http://www.orientdv.ru/wp-content/uploads/2021/05/ResultList2-%D0%B4%D0%B5%D0%BD%D1%8C.htm" TargetMode="External"/><Relationship Id="rId9" Type="http://schemas.openxmlformats.org/officeDocument/2006/relationships/hyperlink" Target="http://www.orientdv.ru/wp-content/uploads/2021/06/20210616res.htm" TargetMode="External"/><Relationship Id="rId14" Type="http://schemas.openxmlformats.org/officeDocument/2006/relationships/hyperlink" Target="http://www.orientdv.ru/wp-content/uploads/2021/05/ResultList1.htm" TargetMode="External"/><Relationship Id="rId22" Type="http://schemas.openxmlformats.org/officeDocument/2006/relationships/hyperlink" Target="http://www.orientdv.ru/wp-content/uploads/2021/08/20210912_official.docx-%D1%81%D1%83%D0%BC%D0%BC%D0%B0.pdf" TargetMode="External"/><Relationship Id="rId27" Type="http://schemas.openxmlformats.org/officeDocument/2006/relationships/hyperlink" Target="http://www.orientdv.ru/wp-content/uploads/2021/05/ResultList3-%D0%B4%D0%B5%D0%BD%D1%8C.htm" TargetMode="External"/><Relationship Id="rId30" Type="http://schemas.openxmlformats.org/officeDocument/2006/relationships/hyperlink" Target="http://www.orientdv.ru/wp-content/uploads/2021/06/20210614res.htm" TargetMode="External"/><Relationship Id="rId35" Type="http://schemas.openxmlformats.org/officeDocument/2006/relationships/hyperlink" Target="http://www.orientdv.ru/wp-content/uploads/2021/05/20210522_report.html?sportorg=1" TargetMode="External"/><Relationship Id="rId43" Type="http://schemas.openxmlformats.org/officeDocument/2006/relationships/hyperlink" Target="http://www.orientdv.ru/wp-content/uploads/2021/08/20210911_official.pdf" TargetMode="External"/><Relationship Id="rId48" Type="http://schemas.openxmlformats.org/officeDocument/2006/relationships/hyperlink" Target="http://www.orientdv.ru/wp-content/uploads/2021/05/ResultList2-%D0%B4%D0%B5%D0%BD%D1%8C.htm" TargetMode="External"/><Relationship Id="rId56" Type="http://schemas.openxmlformats.org/officeDocument/2006/relationships/hyperlink" Target="http://www.orientdv.ru/wp-content/uploads/2021/05/220210521_report.html?sportorg=1" TargetMode="External"/><Relationship Id="rId64" Type="http://schemas.openxmlformats.org/officeDocument/2006/relationships/hyperlink" Target="http://www.orientdv.ru/wp-content/uploads/2021/06/20210616res.htm" TargetMode="External"/><Relationship Id="rId69" Type="http://schemas.openxmlformats.org/officeDocument/2006/relationships/hyperlink" Target="http://www.orientdv.ru/wp-content/uploads/2021/09/ResultList18.09.2021.htm" TargetMode="External"/><Relationship Id="rId77" Type="http://schemas.openxmlformats.org/officeDocument/2006/relationships/hyperlink" Target="http://www.orientdv.ru/wp-content/uploads/2021/09/ResultList18.09.2021.htm" TargetMode="External"/><Relationship Id="rId8" Type="http://schemas.openxmlformats.org/officeDocument/2006/relationships/hyperlink" Target="http://www.orientdv.ru/wp-content/uploads/2021/06/20210614res.htm" TargetMode="External"/><Relationship Id="rId51" Type="http://schemas.openxmlformats.org/officeDocument/2006/relationships/hyperlink" Target="http://www.orientdv.ru/wp-content/uploads/2021/06/20210613res.htm" TargetMode="External"/><Relationship Id="rId72" Type="http://schemas.openxmlformats.org/officeDocument/2006/relationships/hyperlink" Target="http://www.orientdv.ru/wp-content/uploads/2021/09/ResultList19.09.2021.htm" TargetMode="External"/><Relationship Id="rId3" Type="http://schemas.openxmlformats.org/officeDocument/2006/relationships/hyperlink" Target="http://www.orientdv.ru/wp-content/uploads/2021/05/ResultList1.htm" TargetMode="External"/><Relationship Id="rId12" Type="http://schemas.openxmlformats.org/officeDocument/2006/relationships/hyperlink" Target="http://www.orientdv.ru/wp-content/uploads/2021/05/220210521_report.html?sportorg=1" TargetMode="External"/><Relationship Id="rId17" Type="http://schemas.openxmlformats.org/officeDocument/2006/relationships/hyperlink" Target="http://www.orientdv.ru/wp-content/uploads/2021/06/20210612res.htm" TargetMode="External"/><Relationship Id="rId25" Type="http://schemas.openxmlformats.org/officeDocument/2006/relationships/hyperlink" Target="http://www.orientdv.ru/wp-content/uploads/2021/05/ResultList1.htm" TargetMode="External"/><Relationship Id="rId33" Type="http://schemas.openxmlformats.org/officeDocument/2006/relationships/hyperlink" Target="http://www.orientdv.ru/wp-content/uploads/2021/08/20210912_official.docx-%D1%81%D1%83%D0%BC%D0%BC%D0%B0.pdf" TargetMode="External"/><Relationship Id="rId38" Type="http://schemas.openxmlformats.org/officeDocument/2006/relationships/hyperlink" Target="http://www.orientdv.ru/wp-content/uploads/2021/05/ResultList3-%D0%B4%D0%B5%D0%BD%D1%8C.htm" TargetMode="External"/><Relationship Id="rId46" Type="http://schemas.openxmlformats.org/officeDocument/2006/relationships/hyperlink" Target="http://www.orientdv.ru/wp-content/uploads/2021/05/20210522_report.html?sportorg=1" TargetMode="External"/><Relationship Id="rId59" Type="http://schemas.openxmlformats.org/officeDocument/2006/relationships/hyperlink" Target="http://www.orientdv.ru/wp-content/uploads/2021/05/ResultList2-%D0%B4%D0%B5%D0%BD%D1%8C.htm" TargetMode="External"/><Relationship Id="rId67" Type="http://schemas.openxmlformats.org/officeDocument/2006/relationships/hyperlink" Target="http://www.orientdv.ru/wp-content/uploads/2021/09/ResultList18.09.2021.htm" TargetMode="External"/><Relationship Id="rId20" Type="http://schemas.openxmlformats.org/officeDocument/2006/relationships/hyperlink" Target="http://www.orientdv.ru/wp-content/uploads/2021/06/20210616res.htm" TargetMode="External"/><Relationship Id="rId41" Type="http://schemas.openxmlformats.org/officeDocument/2006/relationships/hyperlink" Target="http://www.orientdv.ru/wp-content/uploads/2021/06/20210614res.htm" TargetMode="External"/><Relationship Id="rId54" Type="http://schemas.openxmlformats.org/officeDocument/2006/relationships/hyperlink" Target="http://www.orientdv.ru/wp-content/uploads/2021/08/20210911_official.pdf" TargetMode="External"/><Relationship Id="rId62" Type="http://schemas.openxmlformats.org/officeDocument/2006/relationships/hyperlink" Target="http://www.orientdv.ru/wp-content/uploads/2021/06/20210613res.htm" TargetMode="External"/><Relationship Id="rId70" Type="http://schemas.openxmlformats.org/officeDocument/2006/relationships/hyperlink" Target="http://www.orientdv.ru/wp-content/uploads/2021/09/ResultList19.09.2021.htm" TargetMode="External"/><Relationship Id="rId75" Type="http://schemas.openxmlformats.org/officeDocument/2006/relationships/hyperlink" Target="http://www.orientdv.ru/wp-content/uploads/2021/09/ResultList18.09.2021.htm" TargetMode="External"/><Relationship Id="rId1" Type="http://schemas.openxmlformats.org/officeDocument/2006/relationships/hyperlink" Target="http://www.orientdv.ru/wp-content/uploads/2021/05/220210521_report.html?sportorg=1" TargetMode="External"/><Relationship Id="rId6" Type="http://schemas.openxmlformats.org/officeDocument/2006/relationships/hyperlink" Target="http://www.orientdv.ru/wp-content/uploads/2021/06/20210612r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1"/>
  <sheetViews>
    <sheetView topLeftCell="A235" zoomScale="80" zoomScaleNormal="80" zoomScalePageLayoutView="80" workbookViewId="0">
      <selection activeCell="P262" sqref="P262"/>
    </sheetView>
  </sheetViews>
  <sheetFormatPr defaultColWidth="11.125" defaultRowHeight="15" customHeight="1" x14ac:dyDescent="0.25"/>
  <cols>
    <col min="1" max="1" width="4.375" customWidth="1"/>
    <col min="2" max="2" width="34" customWidth="1"/>
    <col min="3" max="3" width="25.625" customWidth="1"/>
    <col min="4" max="4" width="15" customWidth="1"/>
    <col min="5" max="5" width="14.875" customWidth="1"/>
    <col min="6" max="6" width="13.5" customWidth="1"/>
    <col min="7" max="7" width="13.125" customWidth="1"/>
    <col min="8" max="8" width="13.375" customWidth="1"/>
    <col min="9" max="9" width="14.375" customWidth="1"/>
    <col min="10" max="10" width="15.625" customWidth="1"/>
    <col min="11" max="11" width="16.375" customWidth="1"/>
    <col min="12" max="12" width="15.5" customWidth="1"/>
    <col min="13" max="13" width="16.25" customWidth="1"/>
    <col min="14" max="14" width="15" customWidth="1"/>
    <col min="15" max="15" width="19.625" customWidth="1"/>
    <col min="16" max="16" width="18.875" customWidth="1"/>
    <col min="17" max="17" width="19.5" customWidth="1"/>
    <col min="18" max="18" width="8.875" customWidth="1"/>
    <col min="19" max="19" width="11.625" customWidth="1"/>
    <col min="20" max="20" width="19.625" customWidth="1"/>
    <col min="21" max="27" width="7.5" customWidth="1"/>
    <col min="28" max="28" width="9.625" customWidth="1"/>
  </cols>
  <sheetData>
    <row r="1" spans="1:27" ht="21" customHeight="1" x14ac:dyDescent="0.3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" customHeight="1" x14ac:dyDescent="0.3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 x14ac:dyDescent="0.3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1" customHeight="1" x14ac:dyDescent="0.35">
      <c r="A4" s="3"/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1" customHeight="1" x14ac:dyDescent="0.35">
      <c r="A5" s="3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1" customHeight="1" x14ac:dyDescent="0.35">
      <c r="A6" s="5"/>
      <c r="B6" s="6" t="s">
        <v>1</v>
      </c>
      <c r="C6" s="38"/>
      <c r="D6" s="93" t="s">
        <v>2</v>
      </c>
      <c r="E6" s="94"/>
      <c r="F6" s="95" t="s">
        <v>3</v>
      </c>
      <c r="G6" s="96"/>
      <c r="H6" s="94"/>
      <c r="I6" s="97" t="s">
        <v>4</v>
      </c>
      <c r="J6" s="96"/>
      <c r="K6" s="96"/>
      <c r="L6" s="94"/>
      <c r="M6" s="98" t="s">
        <v>5</v>
      </c>
      <c r="N6" s="94"/>
      <c r="O6" s="90" t="s">
        <v>416</v>
      </c>
      <c r="P6" s="84"/>
      <c r="Q6" s="99" t="s">
        <v>6</v>
      </c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1" customHeight="1" x14ac:dyDescent="0.35">
      <c r="A7" s="5"/>
      <c r="B7" s="7" t="s">
        <v>7</v>
      </c>
      <c r="C7" s="5" t="s">
        <v>8</v>
      </c>
      <c r="D7" s="8">
        <v>44337</v>
      </c>
      <c r="E7" s="8">
        <v>44338</v>
      </c>
      <c r="F7" s="9">
        <v>44344</v>
      </c>
      <c r="G7" s="9">
        <v>44345</v>
      </c>
      <c r="H7" s="9">
        <v>44346</v>
      </c>
      <c r="I7" s="10">
        <v>44359</v>
      </c>
      <c r="J7" s="10">
        <v>44360</v>
      </c>
      <c r="K7" s="10">
        <v>44361</v>
      </c>
      <c r="L7" s="10">
        <v>44363</v>
      </c>
      <c r="M7" s="11">
        <v>44450</v>
      </c>
      <c r="N7" s="11">
        <v>44451</v>
      </c>
      <c r="O7" s="91">
        <v>44457</v>
      </c>
      <c r="P7" s="92">
        <v>44458</v>
      </c>
      <c r="Q7" s="100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 x14ac:dyDescent="0.35">
      <c r="A8" s="5">
        <v>1</v>
      </c>
      <c r="B8" s="12" t="s">
        <v>9</v>
      </c>
      <c r="C8" s="7" t="s">
        <v>10</v>
      </c>
      <c r="D8" s="39">
        <v>25</v>
      </c>
      <c r="E8" s="39">
        <v>27</v>
      </c>
      <c r="F8" s="5">
        <v>20</v>
      </c>
      <c r="G8" s="13">
        <v>30</v>
      </c>
      <c r="H8" s="13">
        <v>30</v>
      </c>
      <c r="I8" s="5">
        <v>25</v>
      </c>
      <c r="J8" s="13">
        <v>27</v>
      </c>
      <c r="K8" s="13">
        <v>30</v>
      </c>
      <c r="L8" s="13">
        <v>30</v>
      </c>
      <c r="M8" s="13">
        <v>27</v>
      </c>
      <c r="N8" s="5">
        <v>23</v>
      </c>
      <c r="O8" s="45">
        <v>30</v>
      </c>
      <c r="P8" s="45">
        <v>30</v>
      </c>
      <c r="Q8" s="5">
        <f>SUM(P8+O8+M8+L8+K8+J8+H8+G8)</f>
        <v>234</v>
      </c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 x14ac:dyDescent="0.35">
      <c r="A9" s="5">
        <v>2</v>
      </c>
      <c r="B9" s="12" t="s">
        <v>11</v>
      </c>
      <c r="C9" s="7" t="s">
        <v>10</v>
      </c>
      <c r="D9" s="13">
        <v>27</v>
      </c>
      <c r="E9" s="5">
        <v>13</v>
      </c>
      <c r="F9" s="13">
        <v>30</v>
      </c>
      <c r="G9" s="5">
        <v>21</v>
      </c>
      <c r="H9" s="39">
        <v>23</v>
      </c>
      <c r="I9" s="13">
        <v>27</v>
      </c>
      <c r="J9" s="13">
        <v>30</v>
      </c>
      <c r="K9" s="13">
        <v>25</v>
      </c>
      <c r="L9" s="13">
        <v>27</v>
      </c>
      <c r="M9" s="13">
        <v>30</v>
      </c>
      <c r="N9" s="5">
        <v>19</v>
      </c>
      <c r="O9" s="14">
        <v>25</v>
      </c>
      <c r="P9" s="45">
        <v>27</v>
      </c>
      <c r="Q9" s="5">
        <f>SUM(P9+M9+L9+J9+K9+I9+F9+D9)</f>
        <v>223</v>
      </c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 x14ac:dyDescent="0.35">
      <c r="A10" s="5">
        <v>3</v>
      </c>
      <c r="B10" s="12" t="s">
        <v>12</v>
      </c>
      <c r="C10" s="7" t="s">
        <v>10</v>
      </c>
      <c r="D10" s="39">
        <v>22</v>
      </c>
      <c r="E10" s="13">
        <v>23</v>
      </c>
      <c r="F10" s="5">
        <v>21</v>
      </c>
      <c r="G10" s="5"/>
      <c r="H10" s="39">
        <v>21</v>
      </c>
      <c r="I10" s="13">
        <v>30</v>
      </c>
      <c r="J10" s="5">
        <v>20</v>
      </c>
      <c r="K10" s="13">
        <v>27</v>
      </c>
      <c r="L10" s="13">
        <v>25</v>
      </c>
      <c r="M10" s="13">
        <v>25</v>
      </c>
      <c r="N10" s="13">
        <v>30</v>
      </c>
      <c r="O10" s="45">
        <v>22</v>
      </c>
      <c r="P10" s="45">
        <v>25</v>
      </c>
      <c r="Q10" s="5">
        <f>SUM(P10+O10+N10+M10+L10+K10+I10+E10)</f>
        <v>207</v>
      </c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5" customHeight="1" x14ac:dyDescent="0.35">
      <c r="A11" s="5">
        <v>4</v>
      </c>
      <c r="B11" s="12" t="s">
        <v>13</v>
      </c>
      <c r="C11" s="7" t="s">
        <v>10</v>
      </c>
      <c r="D11" s="13">
        <v>30</v>
      </c>
      <c r="E11" s="13">
        <v>30</v>
      </c>
      <c r="F11" s="13">
        <v>23</v>
      </c>
      <c r="G11" s="13">
        <v>25</v>
      </c>
      <c r="H11" s="13">
        <v>25</v>
      </c>
      <c r="I11" s="13">
        <v>23</v>
      </c>
      <c r="J11" s="5">
        <v>21</v>
      </c>
      <c r="K11" s="13">
        <v>22</v>
      </c>
      <c r="L11" s="13">
        <v>22</v>
      </c>
      <c r="M11" s="5">
        <v>17</v>
      </c>
      <c r="N11" s="5">
        <v>20</v>
      </c>
      <c r="O11" s="5"/>
      <c r="P11" s="5"/>
      <c r="Q11" s="5">
        <f>SUM(L11+K11+I11+H11+G11+F11+E11+D11)</f>
        <v>200</v>
      </c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 x14ac:dyDescent="0.35">
      <c r="A12" s="5">
        <v>5</v>
      </c>
      <c r="B12" s="12" t="s">
        <v>14</v>
      </c>
      <c r="C12" s="7" t="s">
        <v>10</v>
      </c>
      <c r="D12" s="13">
        <v>21</v>
      </c>
      <c r="E12" s="13">
        <v>22</v>
      </c>
      <c r="F12" s="5">
        <v>19</v>
      </c>
      <c r="G12" s="13">
        <v>23</v>
      </c>
      <c r="H12" s="13">
        <v>22</v>
      </c>
      <c r="I12" s="13">
        <v>22</v>
      </c>
      <c r="J12" s="13">
        <v>23</v>
      </c>
      <c r="K12" s="5">
        <v>21</v>
      </c>
      <c r="L12" s="5"/>
      <c r="M12" s="13">
        <v>23</v>
      </c>
      <c r="N12" s="13">
        <v>27</v>
      </c>
      <c r="O12" s="5"/>
      <c r="P12" s="5"/>
      <c r="Q12" s="5">
        <f>SUM(N12+M12+J12+I12+H12+G12+E12+D12)</f>
        <v>183</v>
      </c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 x14ac:dyDescent="0.35">
      <c r="A13" s="5">
        <v>6</v>
      </c>
      <c r="B13" s="12" t="s">
        <v>16</v>
      </c>
      <c r="C13" s="7" t="s">
        <v>10</v>
      </c>
      <c r="D13" s="13">
        <v>19</v>
      </c>
      <c r="E13" s="14">
        <v>17</v>
      </c>
      <c r="F13" s="13">
        <v>22</v>
      </c>
      <c r="G13" s="13">
        <v>27</v>
      </c>
      <c r="H13" s="13">
        <v>27</v>
      </c>
      <c r="I13" s="5">
        <v>17</v>
      </c>
      <c r="J13" s="39">
        <v>18</v>
      </c>
      <c r="K13" s="39">
        <v>18</v>
      </c>
      <c r="L13" s="5"/>
      <c r="M13" s="13">
        <v>21</v>
      </c>
      <c r="N13" s="13">
        <v>21</v>
      </c>
      <c r="O13" s="45">
        <v>23</v>
      </c>
      <c r="P13" s="45">
        <v>22</v>
      </c>
      <c r="Q13" s="5">
        <f>SUM(P13+O13+N13+M13+H13+G13+F13+D13)</f>
        <v>182</v>
      </c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5" customHeight="1" x14ac:dyDescent="0.35">
      <c r="A14" s="5">
        <v>7</v>
      </c>
      <c r="B14" s="12" t="s">
        <v>15</v>
      </c>
      <c r="C14" s="7" t="s">
        <v>10</v>
      </c>
      <c r="D14" s="13">
        <v>20</v>
      </c>
      <c r="E14" s="13">
        <v>21</v>
      </c>
      <c r="F14" s="13">
        <v>25</v>
      </c>
      <c r="G14" s="13">
        <v>19</v>
      </c>
      <c r="H14" s="13">
        <v>20</v>
      </c>
      <c r="I14" s="5">
        <v>11</v>
      </c>
      <c r="J14" s="13">
        <v>22</v>
      </c>
      <c r="K14" s="14">
        <v>1</v>
      </c>
      <c r="L14" s="5"/>
      <c r="M14" s="13">
        <v>22</v>
      </c>
      <c r="N14" s="13">
        <v>25</v>
      </c>
      <c r="O14" s="14"/>
      <c r="P14" s="14"/>
      <c r="Q14" s="5">
        <f>SUM(N14+M14+J14+H14+G14+F14+E14+D14)</f>
        <v>174</v>
      </c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5" customHeight="1" x14ac:dyDescent="0.35">
      <c r="A15" s="5">
        <v>8</v>
      </c>
      <c r="B15" s="12" t="s">
        <v>18</v>
      </c>
      <c r="C15" s="7" t="s">
        <v>10</v>
      </c>
      <c r="D15" s="39">
        <v>17</v>
      </c>
      <c r="E15" s="13">
        <v>19</v>
      </c>
      <c r="F15" s="13">
        <v>27</v>
      </c>
      <c r="G15" s="13">
        <v>20</v>
      </c>
      <c r="H15" s="13">
        <v>19</v>
      </c>
      <c r="I15" s="39">
        <v>8</v>
      </c>
      <c r="J15" s="13">
        <v>19</v>
      </c>
      <c r="K15" s="5">
        <v>2</v>
      </c>
      <c r="L15" s="5">
        <v>4</v>
      </c>
      <c r="M15" s="13">
        <v>20</v>
      </c>
      <c r="N15" s="14"/>
      <c r="O15" s="45">
        <v>27</v>
      </c>
      <c r="P15" s="45">
        <v>23</v>
      </c>
      <c r="Q15" s="5">
        <f>SUM(P15+O15+M15+J15+H15+G15+F15+E15)</f>
        <v>174</v>
      </c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5" customHeight="1" x14ac:dyDescent="0.35">
      <c r="A16" s="5">
        <v>9</v>
      </c>
      <c r="B16" s="12" t="s">
        <v>17</v>
      </c>
      <c r="C16" s="7" t="s">
        <v>10</v>
      </c>
      <c r="D16" s="13">
        <v>23</v>
      </c>
      <c r="E16" s="13">
        <v>25</v>
      </c>
      <c r="F16" s="13">
        <v>18</v>
      </c>
      <c r="G16" s="13">
        <v>22</v>
      </c>
      <c r="H16" s="39">
        <v>16</v>
      </c>
      <c r="I16" s="40">
        <v>12</v>
      </c>
      <c r="J16" s="39">
        <v>17</v>
      </c>
      <c r="K16" s="5">
        <v>16</v>
      </c>
      <c r="L16" s="5"/>
      <c r="M16" s="13">
        <v>18</v>
      </c>
      <c r="N16" s="13">
        <v>22</v>
      </c>
      <c r="O16" s="45">
        <v>21</v>
      </c>
      <c r="P16" s="45">
        <v>21</v>
      </c>
      <c r="Q16" s="5">
        <f>SUM(P16+O16+N16+M16+G16+F16+E16+D16)</f>
        <v>170</v>
      </c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5" customHeight="1" x14ac:dyDescent="0.35">
      <c r="A17" s="5">
        <v>10</v>
      </c>
      <c r="B17" s="12" t="s">
        <v>19</v>
      </c>
      <c r="C17" s="7" t="s">
        <v>10</v>
      </c>
      <c r="D17" s="13">
        <v>15</v>
      </c>
      <c r="E17" s="13">
        <v>18</v>
      </c>
      <c r="F17" s="39">
        <v>12</v>
      </c>
      <c r="G17" s="5">
        <v>9</v>
      </c>
      <c r="H17" s="13">
        <v>18</v>
      </c>
      <c r="I17" s="13">
        <v>20</v>
      </c>
      <c r="J17" s="5">
        <v>1</v>
      </c>
      <c r="K17" s="61">
        <v>10</v>
      </c>
      <c r="L17" s="5">
        <v>1</v>
      </c>
      <c r="M17" s="13">
        <v>19</v>
      </c>
      <c r="N17" s="13">
        <v>17</v>
      </c>
      <c r="O17" s="45">
        <v>20</v>
      </c>
      <c r="P17" s="45">
        <v>20</v>
      </c>
      <c r="Q17" s="5">
        <f>SUM(P17+O17+N17+M17+I17+H17+E17+D17)</f>
        <v>147</v>
      </c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5" customHeight="1" x14ac:dyDescent="0.35">
      <c r="A18" s="5">
        <v>11</v>
      </c>
      <c r="B18" s="12" t="s">
        <v>20</v>
      </c>
      <c r="C18" s="15" t="s">
        <v>10</v>
      </c>
      <c r="D18" s="13">
        <v>18</v>
      </c>
      <c r="E18" s="13">
        <v>15</v>
      </c>
      <c r="F18" s="13">
        <v>13</v>
      </c>
      <c r="G18" s="13">
        <v>18</v>
      </c>
      <c r="H18" s="13">
        <v>12</v>
      </c>
      <c r="I18" s="16">
        <v>5</v>
      </c>
      <c r="J18" s="39">
        <v>10</v>
      </c>
      <c r="K18" s="13">
        <v>19</v>
      </c>
      <c r="L18" s="13">
        <v>17</v>
      </c>
      <c r="M18" s="5"/>
      <c r="N18" s="5"/>
      <c r="O18" s="45">
        <v>16</v>
      </c>
      <c r="P18" s="5"/>
      <c r="Q18" s="14">
        <f>SUM(P18+O18+F18+G18+H18+K18+L18+E18)</f>
        <v>110</v>
      </c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 x14ac:dyDescent="0.35">
      <c r="A19" s="5">
        <v>12</v>
      </c>
      <c r="B19" s="12" t="s">
        <v>21</v>
      </c>
      <c r="C19" s="7" t="s">
        <v>10</v>
      </c>
      <c r="D19" s="13">
        <v>14</v>
      </c>
      <c r="E19" s="13">
        <v>20</v>
      </c>
      <c r="F19" s="13">
        <v>15</v>
      </c>
      <c r="G19" s="5"/>
      <c r="H19" s="13">
        <v>11</v>
      </c>
      <c r="I19" s="13">
        <v>13</v>
      </c>
      <c r="J19" s="39">
        <v>4</v>
      </c>
      <c r="K19" s="13">
        <v>15</v>
      </c>
      <c r="L19" s="13">
        <v>20</v>
      </c>
      <c r="M19" s="5"/>
      <c r="N19" s="5"/>
      <c r="O19" s="45">
        <v>17</v>
      </c>
      <c r="P19" s="5"/>
      <c r="Q19" s="5">
        <f>SUM(O19+L19+K19+I19+H19+F19+E19+D19)</f>
        <v>125</v>
      </c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 x14ac:dyDescent="0.35">
      <c r="A20" s="5">
        <v>13</v>
      </c>
      <c r="B20" s="17" t="s">
        <v>23</v>
      </c>
      <c r="C20" s="7" t="s">
        <v>10</v>
      </c>
      <c r="D20" s="13">
        <v>13</v>
      </c>
      <c r="E20" s="13">
        <v>12</v>
      </c>
      <c r="F20" s="13">
        <v>16</v>
      </c>
      <c r="G20" s="14"/>
      <c r="H20" s="13">
        <v>17</v>
      </c>
      <c r="I20" s="14"/>
      <c r="J20" s="5"/>
      <c r="K20" s="5"/>
      <c r="L20" s="5"/>
      <c r="M20" s="13">
        <v>12</v>
      </c>
      <c r="N20" s="13">
        <v>14</v>
      </c>
      <c r="O20" s="45">
        <v>18</v>
      </c>
      <c r="P20" s="45">
        <v>19</v>
      </c>
      <c r="Q20" s="5">
        <f>SUM(P20+O20+N20+M20+H20+F20+E20+D20)</f>
        <v>121</v>
      </c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customHeight="1" x14ac:dyDescent="0.35">
      <c r="A21" s="5">
        <v>14</v>
      </c>
      <c r="B21" s="12" t="s">
        <v>22</v>
      </c>
      <c r="C21" s="7" t="s">
        <v>10</v>
      </c>
      <c r="D21" s="13">
        <v>11</v>
      </c>
      <c r="E21" s="13">
        <v>16</v>
      </c>
      <c r="F21" s="13">
        <v>9</v>
      </c>
      <c r="G21" s="13">
        <v>14</v>
      </c>
      <c r="H21" s="13">
        <v>10</v>
      </c>
      <c r="I21" s="13">
        <v>1</v>
      </c>
      <c r="J21" s="5">
        <v>1</v>
      </c>
      <c r="K21" s="5">
        <v>1</v>
      </c>
      <c r="L21" s="5">
        <v>1</v>
      </c>
      <c r="M21" s="13">
        <v>15</v>
      </c>
      <c r="N21" s="13">
        <v>18</v>
      </c>
      <c r="O21" s="14"/>
      <c r="P21" s="14"/>
      <c r="Q21" s="5">
        <f>SUM(N21+M21+I21+H21+G21+F21+E21+D21)</f>
        <v>94</v>
      </c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customHeight="1" x14ac:dyDescent="0.35">
      <c r="A22" s="5">
        <v>15</v>
      </c>
      <c r="B22" s="17" t="s">
        <v>30</v>
      </c>
      <c r="C22" s="7" t="s">
        <v>10</v>
      </c>
      <c r="D22" s="14"/>
      <c r="E22" s="14"/>
      <c r="F22" s="14"/>
      <c r="G22" s="13">
        <v>12</v>
      </c>
      <c r="H22" s="13">
        <v>15</v>
      </c>
      <c r="I22" s="5"/>
      <c r="J22" s="14"/>
      <c r="K22" s="5"/>
      <c r="L22" s="14"/>
      <c r="M22" s="13">
        <v>13</v>
      </c>
      <c r="N22" s="13">
        <v>12</v>
      </c>
      <c r="O22" s="45">
        <v>15</v>
      </c>
      <c r="P22" s="45">
        <v>18</v>
      </c>
      <c r="Q22" s="5">
        <f>SUM(P22+O22+N22+M22+H22+G22)</f>
        <v>85</v>
      </c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 x14ac:dyDescent="0.35">
      <c r="A23" s="5">
        <v>16</v>
      </c>
      <c r="B23" s="18" t="s">
        <v>24</v>
      </c>
      <c r="C23" s="7" t="s">
        <v>10</v>
      </c>
      <c r="D23" s="13">
        <v>9</v>
      </c>
      <c r="E23" s="13">
        <v>11</v>
      </c>
      <c r="F23" s="13">
        <v>8</v>
      </c>
      <c r="G23" s="13">
        <v>17</v>
      </c>
      <c r="H23" s="13">
        <v>13</v>
      </c>
      <c r="I23" s="14"/>
      <c r="J23" s="13">
        <v>1</v>
      </c>
      <c r="K23" s="14"/>
      <c r="L23" s="13">
        <v>1</v>
      </c>
      <c r="M23" s="13">
        <v>10</v>
      </c>
      <c r="N23" s="13">
        <v>10</v>
      </c>
      <c r="O23" s="5"/>
      <c r="P23" s="5"/>
      <c r="Q23" s="5">
        <f>SUM(N23+M23+L23+H23+G23+F23+E23+D23)</f>
        <v>79</v>
      </c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 x14ac:dyDescent="0.35">
      <c r="A24" s="5">
        <v>17</v>
      </c>
      <c r="B24" s="19" t="s">
        <v>27</v>
      </c>
      <c r="C24" s="7" t="s">
        <v>10</v>
      </c>
      <c r="D24" s="13">
        <v>10</v>
      </c>
      <c r="E24" s="13">
        <v>14</v>
      </c>
      <c r="F24" s="13">
        <v>10</v>
      </c>
      <c r="G24" s="13">
        <v>13</v>
      </c>
      <c r="H24" s="13">
        <v>8</v>
      </c>
      <c r="I24" s="5"/>
      <c r="J24" s="13">
        <v>1</v>
      </c>
      <c r="K24" s="13">
        <v>1</v>
      </c>
      <c r="L24" s="39">
        <v>1</v>
      </c>
      <c r="M24" s="5"/>
      <c r="N24" s="5"/>
      <c r="O24" s="45">
        <v>14</v>
      </c>
      <c r="P24" s="5"/>
      <c r="Q24" s="14">
        <f>SUM(D24+E24+F24+G24+H24+J24+K24+O24)</f>
        <v>71</v>
      </c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9.5" customHeight="1" x14ac:dyDescent="0.35">
      <c r="A25" s="5">
        <v>18</v>
      </c>
      <c r="B25" s="12" t="s">
        <v>25</v>
      </c>
      <c r="C25" s="7" t="s">
        <v>26</v>
      </c>
      <c r="D25" s="5"/>
      <c r="E25" s="5"/>
      <c r="F25" s="14"/>
      <c r="G25" s="14"/>
      <c r="H25" s="14"/>
      <c r="I25" s="13">
        <v>19</v>
      </c>
      <c r="J25" s="13">
        <v>16</v>
      </c>
      <c r="K25" s="13">
        <v>13</v>
      </c>
      <c r="L25" s="13">
        <v>15</v>
      </c>
      <c r="M25" s="5"/>
      <c r="N25" s="5"/>
      <c r="O25" s="5"/>
      <c r="P25" s="5"/>
      <c r="Q25" s="5">
        <f>SUM(D25:P25)</f>
        <v>63</v>
      </c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9.5" customHeight="1" x14ac:dyDescent="0.35">
      <c r="A26" s="5">
        <v>19</v>
      </c>
      <c r="B26" s="12" t="s">
        <v>39</v>
      </c>
      <c r="C26" s="7" t="s">
        <v>10</v>
      </c>
      <c r="D26" s="5"/>
      <c r="E26" s="5"/>
      <c r="F26" s="13">
        <v>14</v>
      </c>
      <c r="G26" s="13">
        <v>10</v>
      </c>
      <c r="H26" s="13">
        <v>7</v>
      </c>
      <c r="I26" s="13">
        <v>1</v>
      </c>
      <c r="J26" s="13">
        <v>1</v>
      </c>
      <c r="K26" s="13">
        <v>4</v>
      </c>
      <c r="L26" s="13">
        <v>3</v>
      </c>
      <c r="M26" s="5"/>
      <c r="N26" s="5"/>
      <c r="O26" s="45">
        <v>19</v>
      </c>
      <c r="P26" s="5"/>
      <c r="Q26" s="14">
        <f t="shared" ref="Q26:Q60" si="0">SUM(D26:P26)</f>
        <v>59</v>
      </c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9.5" customHeight="1" x14ac:dyDescent="0.35">
      <c r="A27" s="5">
        <v>20</v>
      </c>
      <c r="B27" s="12" t="s">
        <v>28</v>
      </c>
      <c r="C27" s="7" t="s">
        <v>10</v>
      </c>
      <c r="D27" s="5"/>
      <c r="E27" s="5"/>
      <c r="F27" s="13">
        <v>17</v>
      </c>
      <c r="G27" s="13">
        <v>16</v>
      </c>
      <c r="H27" s="13">
        <v>6</v>
      </c>
      <c r="I27" s="13">
        <v>2</v>
      </c>
      <c r="J27" s="13">
        <v>7</v>
      </c>
      <c r="K27" s="13">
        <v>5</v>
      </c>
      <c r="L27" s="13">
        <v>1</v>
      </c>
      <c r="M27" s="14"/>
      <c r="N27" s="14"/>
      <c r="O27" s="14"/>
      <c r="P27" s="14"/>
      <c r="Q27" s="14">
        <f t="shared" si="0"/>
        <v>54</v>
      </c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9.5" customHeight="1" x14ac:dyDescent="0.35">
      <c r="A28" s="5">
        <v>21</v>
      </c>
      <c r="B28" s="12" t="s">
        <v>29</v>
      </c>
      <c r="C28" s="7" t="s">
        <v>26</v>
      </c>
      <c r="D28" s="5"/>
      <c r="E28" s="5"/>
      <c r="F28" s="5"/>
      <c r="G28" s="5"/>
      <c r="H28" s="5"/>
      <c r="I28" s="13">
        <v>21</v>
      </c>
      <c r="J28" s="13">
        <v>15</v>
      </c>
      <c r="K28" s="13">
        <v>11</v>
      </c>
      <c r="L28" s="13">
        <v>6</v>
      </c>
      <c r="M28" s="5"/>
      <c r="N28" s="5"/>
      <c r="O28" s="5"/>
      <c r="P28" s="5"/>
      <c r="Q28" s="14">
        <f t="shared" si="0"/>
        <v>53</v>
      </c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9.5" customHeight="1" x14ac:dyDescent="0.35">
      <c r="A29" s="5">
        <v>22</v>
      </c>
      <c r="B29" s="12" t="s">
        <v>31</v>
      </c>
      <c r="C29" s="7" t="s">
        <v>10</v>
      </c>
      <c r="D29" s="5"/>
      <c r="E29" s="5"/>
      <c r="F29" s="5"/>
      <c r="G29" s="5"/>
      <c r="H29" s="5"/>
      <c r="I29" s="13">
        <v>15</v>
      </c>
      <c r="J29" s="13">
        <v>25</v>
      </c>
      <c r="K29" s="14"/>
      <c r="L29" s="13">
        <v>10</v>
      </c>
      <c r="M29" s="5"/>
      <c r="N29" s="5"/>
      <c r="O29" s="5"/>
      <c r="P29" s="5"/>
      <c r="Q29" s="14">
        <f t="shared" si="0"/>
        <v>50</v>
      </c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9.5" customHeight="1" x14ac:dyDescent="0.35">
      <c r="A30" s="5">
        <v>23</v>
      </c>
      <c r="B30" s="12" t="s">
        <v>32</v>
      </c>
      <c r="C30" s="7" t="s">
        <v>33</v>
      </c>
      <c r="D30" s="5"/>
      <c r="E30" s="5"/>
      <c r="F30" s="5"/>
      <c r="G30" s="5"/>
      <c r="H30" s="5"/>
      <c r="I30" s="13">
        <v>10</v>
      </c>
      <c r="J30" s="13">
        <v>9</v>
      </c>
      <c r="K30" s="13">
        <v>7</v>
      </c>
      <c r="L30" s="13">
        <v>23</v>
      </c>
      <c r="M30" s="5"/>
      <c r="N30" s="5"/>
      <c r="O30" s="5"/>
      <c r="P30" s="5"/>
      <c r="Q30" s="14">
        <f t="shared" si="0"/>
        <v>49</v>
      </c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9.5" customHeight="1" x14ac:dyDescent="0.35">
      <c r="A31" s="5">
        <v>24</v>
      </c>
      <c r="B31" s="12" t="s">
        <v>34</v>
      </c>
      <c r="C31" s="7" t="s">
        <v>33</v>
      </c>
      <c r="D31" s="5"/>
      <c r="E31" s="5"/>
      <c r="F31" s="5"/>
      <c r="G31" s="5"/>
      <c r="H31" s="5"/>
      <c r="I31" s="13">
        <v>16</v>
      </c>
      <c r="J31" s="13">
        <v>1</v>
      </c>
      <c r="K31" s="13">
        <v>20</v>
      </c>
      <c r="L31" s="13">
        <v>9</v>
      </c>
      <c r="M31" s="5"/>
      <c r="N31" s="5"/>
      <c r="O31" s="5"/>
      <c r="P31" s="5"/>
      <c r="Q31" s="14">
        <f t="shared" si="0"/>
        <v>46</v>
      </c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9.5" customHeight="1" x14ac:dyDescent="0.35">
      <c r="A32" s="5">
        <v>25</v>
      </c>
      <c r="B32" s="12" t="s">
        <v>35</v>
      </c>
      <c r="C32" s="7" t="s">
        <v>36</v>
      </c>
      <c r="D32" s="14"/>
      <c r="E32" s="5"/>
      <c r="F32" s="5"/>
      <c r="G32" s="5"/>
      <c r="H32" s="5"/>
      <c r="I32" s="13">
        <v>14</v>
      </c>
      <c r="J32" s="13">
        <v>14</v>
      </c>
      <c r="K32" s="13">
        <v>3</v>
      </c>
      <c r="L32" s="13">
        <v>13</v>
      </c>
      <c r="M32" s="14"/>
      <c r="N32" s="14"/>
      <c r="O32" s="5"/>
      <c r="P32" s="5"/>
      <c r="Q32" s="14">
        <f t="shared" si="0"/>
        <v>44</v>
      </c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9.5" customHeight="1" x14ac:dyDescent="0.35">
      <c r="A33" s="5">
        <v>26</v>
      </c>
      <c r="B33" s="12" t="s">
        <v>37</v>
      </c>
      <c r="C33" s="7" t="s">
        <v>10</v>
      </c>
      <c r="D33" s="13">
        <v>12</v>
      </c>
      <c r="E33" s="5"/>
      <c r="F33" s="5"/>
      <c r="G33" s="5"/>
      <c r="H33" s="5"/>
      <c r="I33" s="5"/>
      <c r="J33" s="5"/>
      <c r="K33" s="14"/>
      <c r="L33" s="14"/>
      <c r="M33" s="13">
        <v>16</v>
      </c>
      <c r="N33" s="13">
        <v>16</v>
      </c>
      <c r="O33" s="5"/>
      <c r="P33" s="5"/>
      <c r="Q33" s="14">
        <f t="shared" si="0"/>
        <v>44</v>
      </c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 x14ac:dyDescent="0.35">
      <c r="A34" s="5">
        <v>27</v>
      </c>
      <c r="B34" s="18" t="s">
        <v>38</v>
      </c>
      <c r="C34" s="7" t="s">
        <v>33</v>
      </c>
      <c r="D34" s="5"/>
      <c r="E34" s="5"/>
      <c r="F34" s="14"/>
      <c r="G34" s="14"/>
      <c r="H34" s="14"/>
      <c r="I34" s="14"/>
      <c r="J34" s="14"/>
      <c r="K34" s="13">
        <v>23</v>
      </c>
      <c r="L34" s="13">
        <v>18</v>
      </c>
      <c r="M34" s="5"/>
      <c r="N34" s="5"/>
      <c r="O34" s="14"/>
      <c r="P34" s="5"/>
      <c r="Q34" s="14">
        <f t="shared" si="0"/>
        <v>41</v>
      </c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9.5" customHeight="1" x14ac:dyDescent="0.35">
      <c r="A35" s="5">
        <v>28</v>
      </c>
      <c r="B35" s="18" t="s">
        <v>40</v>
      </c>
      <c r="C35" s="7" t="s">
        <v>26</v>
      </c>
      <c r="D35" s="5"/>
      <c r="E35" s="5"/>
      <c r="F35" s="5"/>
      <c r="G35" s="5"/>
      <c r="H35" s="5"/>
      <c r="I35" s="5"/>
      <c r="J35" s="13">
        <v>1</v>
      </c>
      <c r="K35" s="13">
        <v>17</v>
      </c>
      <c r="L35" s="13">
        <v>21</v>
      </c>
      <c r="M35" s="5"/>
      <c r="N35" s="5"/>
      <c r="O35" s="5"/>
      <c r="P35" s="5"/>
      <c r="Q35" s="14">
        <f t="shared" si="0"/>
        <v>39</v>
      </c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 x14ac:dyDescent="0.35">
      <c r="A36" s="5">
        <v>29</v>
      </c>
      <c r="B36" s="12" t="s">
        <v>41</v>
      </c>
      <c r="C36" s="7" t="s">
        <v>26</v>
      </c>
      <c r="D36" s="5"/>
      <c r="E36" s="5"/>
      <c r="F36" s="5"/>
      <c r="G36" s="5"/>
      <c r="H36" s="5"/>
      <c r="I36" s="13">
        <v>7</v>
      </c>
      <c r="J36" s="13">
        <v>1</v>
      </c>
      <c r="K36" s="13">
        <v>12</v>
      </c>
      <c r="L36" s="13">
        <v>16</v>
      </c>
      <c r="M36" s="5"/>
      <c r="N36" s="5"/>
      <c r="O36" s="5"/>
      <c r="P36" s="5"/>
      <c r="Q36" s="14">
        <f t="shared" si="0"/>
        <v>36</v>
      </c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customHeight="1" x14ac:dyDescent="0.35">
      <c r="A37" s="5">
        <v>30</v>
      </c>
      <c r="B37" s="12" t="s">
        <v>42</v>
      </c>
      <c r="C37" s="7" t="s">
        <v>26</v>
      </c>
      <c r="D37" s="5"/>
      <c r="E37" s="5"/>
      <c r="F37" s="5"/>
      <c r="G37" s="5"/>
      <c r="H37" s="5"/>
      <c r="I37" s="13">
        <v>18</v>
      </c>
      <c r="J37" s="13">
        <v>2</v>
      </c>
      <c r="K37" s="13">
        <v>14</v>
      </c>
      <c r="L37" s="5"/>
      <c r="M37" s="5"/>
      <c r="N37" s="5"/>
      <c r="O37" s="5"/>
      <c r="P37" s="5"/>
      <c r="Q37" s="14">
        <f t="shared" si="0"/>
        <v>34</v>
      </c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customHeight="1" x14ac:dyDescent="0.35">
      <c r="A38" s="5">
        <v>31</v>
      </c>
      <c r="B38" s="12" t="s">
        <v>43</v>
      </c>
      <c r="C38" s="7" t="s">
        <v>10</v>
      </c>
      <c r="D38" s="5"/>
      <c r="E38" s="5"/>
      <c r="F38" s="5"/>
      <c r="G38" s="5"/>
      <c r="H38" s="5"/>
      <c r="I38" s="13">
        <v>1</v>
      </c>
      <c r="J38" s="5"/>
      <c r="K38" s="13">
        <v>1</v>
      </c>
      <c r="L38" s="13">
        <v>1</v>
      </c>
      <c r="M38" s="13">
        <v>14</v>
      </c>
      <c r="N38" s="13">
        <v>15</v>
      </c>
      <c r="O38" s="5"/>
      <c r="P38" s="5"/>
      <c r="Q38" s="14">
        <f t="shared" si="0"/>
        <v>32</v>
      </c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customHeight="1" x14ac:dyDescent="0.35">
      <c r="A39" s="5">
        <v>32</v>
      </c>
      <c r="B39" s="12" t="s">
        <v>44</v>
      </c>
      <c r="C39" s="7" t="s">
        <v>26</v>
      </c>
      <c r="D39" s="5"/>
      <c r="E39" s="5"/>
      <c r="F39" s="5"/>
      <c r="G39" s="5"/>
      <c r="H39" s="5"/>
      <c r="I39" s="13">
        <v>9</v>
      </c>
      <c r="J39" s="13">
        <v>8</v>
      </c>
      <c r="K39" s="13">
        <v>9</v>
      </c>
      <c r="L39" s="13">
        <v>5</v>
      </c>
      <c r="M39" s="5"/>
      <c r="N39" s="5"/>
      <c r="O39" s="5"/>
      <c r="P39" s="5"/>
      <c r="Q39" s="14">
        <f t="shared" si="0"/>
        <v>31</v>
      </c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customHeight="1" x14ac:dyDescent="0.35">
      <c r="A40" s="5">
        <v>33</v>
      </c>
      <c r="B40" s="12" t="s">
        <v>45</v>
      </c>
      <c r="C40" s="7" t="s">
        <v>33</v>
      </c>
      <c r="D40" s="5"/>
      <c r="E40" s="5"/>
      <c r="F40" s="5"/>
      <c r="G40" s="5"/>
      <c r="H40" s="5"/>
      <c r="I40" s="13">
        <v>4</v>
      </c>
      <c r="J40" s="13">
        <v>12</v>
      </c>
      <c r="K40" s="13">
        <v>1</v>
      </c>
      <c r="L40" s="13">
        <v>12</v>
      </c>
      <c r="M40" s="5"/>
      <c r="N40" s="5"/>
      <c r="O40" s="5"/>
      <c r="P40" s="5"/>
      <c r="Q40" s="14">
        <f t="shared" si="0"/>
        <v>29</v>
      </c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35">
      <c r="A41" s="5">
        <v>34</v>
      </c>
      <c r="B41" s="19" t="s">
        <v>46</v>
      </c>
      <c r="C41" s="7" t="s">
        <v>10</v>
      </c>
      <c r="D41" s="5"/>
      <c r="E41" s="5"/>
      <c r="F41" s="5"/>
      <c r="G41" s="5"/>
      <c r="H41" s="5"/>
      <c r="I41" s="5"/>
      <c r="J41" s="13">
        <v>13</v>
      </c>
      <c r="K41" s="13">
        <v>6</v>
      </c>
      <c r="L41" s="13">
        <v>7</v>
      </c>
      <c r="M41" s="5"/>
      <c r="N41" s="5"/>
      <c r="O41" s="5"/>
      <c r="P41" s="5"/>
      <c r="Q41" s="14">
        <f t="shared" si="0"/>
        <v>26</v>
      </c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35">
      <c r="A42" s="5">
        <v>35</v>
      </c>
      <c r="B42" s="17" t="s">
        <v>47</v>
      </c>
      <c r="C42" s="7" t="s">
        <v>10</v>
      </c>
      <c r="D42" s="5"/>
      <c r="E42" s="5"/>
      <c r="F42" s="13">
        <v>11</v>
      </c>
      <c r="G42" s="13">
        <v>15</v>
      </c>
      <c r="H42" s="5"/>
      <c r="I42" s="5"/>
      <c r="J42" s="5"/>
      <c r="K42" s="5"/>
      <c r="L42" s="5"/>
      <c r="M42" s="5"/>
      <c r="N42" s="5"/>
      <c r="O42" s="5"/>
      <c r="P42" s="5"/>
      <c r="Q42" s="14">
        <f t="shared" si="0"/>
        <v>26</v>
      </c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35">
      <c r="A43" s="5">
        <v>36</v>
      </c>
      <c r="B43" s="12" t="s">
        <v>48</v>
      </c>
      <c r="C43" s="7" t="s">
        <v>10</v>
      </c>
      <c r="D43" s="5"/>
      <c r="E43" s="5"/>
      <c r="F43" s="5"/>
      <c r="G43" s="5"/>
      <c r="H43" s="13">
        <v>14</v>
      </c>
      <c r="I43" s="13">
        <v>1</v>
      </c>
      <c r="J43" s="5"/>
      <c r="K43" s="13">
        <v>8</v>
      </c>
      <c r="L43" s="13">
        <v>1</v>
      </c>
      <c r="M43" s="5"/>
      <c r="N43" s="5"/>
      <c r="O43" s="5"/>
      <c r="P43" s="5"/>
      <c r="Q43" s="14">
        <f t="shared" si="0"/>
        <v>24</v>
      </c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35">
      <c r="A44" s="5">
        <v>37</v>
      </c>
      <c r="B44" s="12" t="s">
        <v>49</v>
      </c>
      <c r="C44" s="7" t="s">
        <v>10</v>
      </c>
      <c r="D44" s="5"/>
      <c r="E44" s="5"/>
      <c r="F44" s="5"/>
      <c r="G44" s="5"/>
      <c r="H44" s="5"/>
      <c r="I44" s="13">
        <v>3</v>
      </c>
      <c r="J44" s="13">
        <v>5</v>
      </c>
      <c r="K44" s="13">
        <v>1</v>
      </c>
      <c r="L44" s="13">
        <v>14</v>
      </c>
      <c r="M44" s="5"/>
      <c r="N44" s="5"/>
      <c r="O44" s="5"/>
      <c r="P44" s="5"/>
      <c r="Q44" s="14">
        <f t="shared" si="0"/>
        <v>23</v>
      </c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35">
      <c r="A45" s="5">
        <v>38</v>
      </c>
      <c r="B45" s="12" t="s">
        <v>50</v>
      </c>
      <c r="C45" s="7" t="s">
        <v>10</v>
      </c>
      <c r="D45" s="5"/>
      <c r="E45" s="5"/>
      <c r="F45" s="5"/>
      <c r="G45" s="5"/>
      <c r="H45" s="5"/>
      <c r="I45" s="5"/>
      <c r="J45" s="5"/>
      <c r="K45" s="5"/>
      <c r="L45" s="5"/>
      <c r="M45" s="13">
        <v>11</v>
      </c>
      <c r="N45" s="13">
        <v>11</v>
      </c>
      <c r="O45" s="5"/>
      <c r="P45" s="5"/>
      <c r="Q45" s="14">
        <f t="shared" si="0"/>
        <v>22</v>
      </c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35">
      <c r="A46" s="5">
        <v>39</v>
      </c>
      <c r="B46" s="17" t="s">
        <v>51</v>
      </c>
      <c r="C46" s="7" t="s">
        <v>10</v>
      </c>
      <c r="D46" s="5"/>
      <c r="E46" s="5"/>
      <c r="F46" s="5"/>
      <c r="G46" s="13">
        <v>11</v>
      </c>
      <c r="H46" s="13">
        <v>9</v>
      </c>
      <c r="I46" s="5"/>
      <c r="J46" s="5"/>
      <c r="K46" s="5"/>
      <c r="L46" s="5"/>
      <c r="M46" s="5"/>
      <c r="N46" s="5"/>
      <c r="O46" s="5"/>
      <c r="P46" s="5"/>
      <c r="Q46" s="14">
        <f t="shared" si="0"/>
        <v>20</v>
      </c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35">
      <c r="A47" s="5">
        <v>40</v>
      </c>
      <c r="B47" s="12" t="s">
        <v>52</v>
      </c>
      <c r="C47" s="7" t="s">
        <v>10</v>
      </c>
      <c r="D47" s="13">
        <v>16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4">
        <f t="shared" si="0"/>
        <v>16</v>
      </c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35">
      <c r="A48" s="5">
        <v>41</v>
      </c>
      <c r="B48" s="12" t="s">
        <v>53</v>
      </c>
      <c r="C48" s="7" t="s">
        <v>10</v>
      </c>
      <c r="D48" s="5"/>
      <c r="E48" s="5"/>
      <c r="F48" s="5"/>
      <c r="G48" s="5"/>
      <c r="H48" s="5"/>
      <c r="I48" s="13">
        <v>6</v>
      </c>
      <c r="J48" s="5"/>
      <c r="K48" s="5"/>
      <c r="L48" s="13">
        <v>8</v>
      </c>
      <c r="M48" s="5"/>
      <c r="N48" s="5"/>
      <c r="O48" s="5"/>
      <c r="P48" s="5"/>
      <c r="Q48" s="14">
        <f t="shared" si="0"/>
        <v>14</v>
      </c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35">
      <c r="A49" s="5">
        <v>42</v>
      </c>
      <c r="B49" s="18" t="s">
        <v>54</v>
      </c>
      <c r="C49" s="7" t="s">
        <v>26</v>
      </c>
      <c r="D49" s="5"/>
      <c r="E49" s="5"/>
      <c r="F49" s="5"/>
      <c r="G49" s="5"/>
      <c r="H49" s="5"/>
      <c r="I49" s="5"/>
      <c r="J49" s="13">
        <v>11</v>
      </c>
      <c r="K49" s="13">
        <v>1</v>
      </c>
      <c r="L49" s="13">
        <v>1</v>
      </c>
      <c r="M49" s="5"/>
      <c r="N49" s="5"/>
      <c r="O49" s="5"/>
      <c r="P49" s="5"/>
      <c r="Q49" s="14">
        <f t="shared" si="0"/>
        <v>13</v>
      </c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35">
      <c r="A50" s="5">
        <v>43</v>
      </c>
      <c r="B50" s="18" t="s">
        <v>55</v>
      </c>
      <c r="C50" s="7" t="s">
        <v>33</v>
      </c>
      <c r="D50" s="5"/>
      <c r="E50" s="5"/>
      <c r="F50" s="5"/>
      <c r="G50" s="5"/>
      <c r="H50" s="5"/>
      <c r="I50" s="5"/>
      <c r="J50" s="13">
        <v>1</v>
      </c>
      <c r="K50" s="13">
        <v>1</v>
      </c>
      <c r="L50" s="13">
        <v>11</v>
      </c>
      <c r="M50" s="5"/>
      <c r="N50" s="5"/>
      <c r="O50" s="5"/>
      <c r="P50" s="5"/>
      <c r="Q50" s="14">
        <f t="shared" si="0"/>
        <v>13</v>
      </c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35">
      <c r="A51" s="5">
        <v>44</v>
      </c>
      <c r="B51" s="12" t="s">
        <v>56</v>
      </c>
      <c r="C51" s="7" t="s">
        <v>10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13">
        <v>13</v>
      </c>
      <c r="O51" s="5"/>
      <c r="P51" s="5"/>
      <c r="Q51" s="14">
        <f t="shared" si="0"/>
        <v>13</v>
      </c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35">
      <c r="A52" s="5">
        <v>45</v>
      </c>
      <c r="B52" s="12" t="s">
        <v>57</v>
      </c>
      <c r="C52" s="7" t="s">
        <v>26</v>
      </c>
      <c r="D52" s="5"/>
      <c r="E52" s="5"/>
      <c r="F52" s="5"/>
      <c r="G52" s="5"/>
      <c r="H52" s="5"/>
      <c r="I52" s="13">
        <v>1</v>
      </c>
      <c r="J52" s="13">
        <v>6</v>
      </c>
      <c r="K52" s="13">
        <v>1</v>
      </c>
      <c r="L52" s="13">
        <v>1</v>
      </c>
      <c r="M52" s="5"/>
      <c r="N52" s="5"/>
      <c r="O52" s="5"/>
      <c r="P52" s="5"/>
      <c r="Q52" s="14">
        <f t="shared" si="0"/>
        <v>9</v>
      </c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35">
      <c r="A53" s="5">
        <v>46</v>
      </c>
      <c r="B53" s="12" t="s">
        <v>58</v>
      </c>
      <c r="C53" s="7" t="s">
        <v>10</v>
      </c>
      <c r="D53" s="5"/>
      <c r="E53" s="5"/>
      <c r="F53" s="5"/>
      <c r="G53" s="5"/>
      <c r="H53" s="5"/>
      <c r="I53" s="5"/>
      <c r="J53" s="5"/>
      <c r="K53" s="5"/>
      <c r="L53" s="5"/>
      <c r="M53" s="13">
        <v>9</v>
      </c>
      <c r="N53" s="13"/>
      <c r="O53" s="5"/>
      <c r="P53" s="5"/>
      <c r="Q53" s="14">
        <f t="shared" si="0"/>
        <v>9</v>
      </c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35">
      <c r="A54" s="5">
        <v>47</v>
      </c>
      <c r="B54" s="12" t="s">
        <v>59</v>
      </c>
      <c r="C54" s="7" t="s">
        <v>10</v>
      </c>
      <c r="D54" s="5"/>
      <c r="E54" s="5"/>
      <c r="F54" s="5"/>
      <c r="G54" s="5"/>
      <c r="H54" s="5"/>
      <c r="I54" s="13">
        <v>1</v>
      </c>
      <c r="J54" s="13">
        <v>3</v>
      </c>
      <c r="K54" s="5"/>
      <c r="L54" s="13">
        <v>1</v>
      </c>
      <c r="M54" s="5"/>
      <c r="N54" s="5"/>
      <c r="O54" s="5"/>
      <c r="P54" s="5"/>
      <c r="Q54" s="14">
        <f t="shared" si="0"/>
        <v>5</v>
      </c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35">
      <c r="A55" s="5">
        <v>48</v>
      </c>
      <c r="B55" s="12" t="s">
        <v>60</v>
      </c>
      <c r="C55" s="7" t="s">
        <v>33</v>
      </c>
      <c r="D55" s="5"/>
      <c r="E55" s="5"/>
      <c r="F55" s="5"/>
      <c r="G55" s="5"/>
      <c r="H55" s="5"/>
      <c r="I55" s="13">
        <v>1</v>
      </c>
      <c r="J55" s="13">
        <v>1</v>
      </c>
      <c r="K55" s="13">
        <v>1</v>
      </c>
      <c r="L55" s="13">
        <v>1</v>
      </c>
      <c r="M55" s="5"/>
      <c r="N55" s="5"/>
      <c r="O55" s="5"/>
      <c r="P55" s="5"/>
      <c r="Q55" s="14">
        <f t="shared" si="0"/>
        <v>4</v>
      </c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35">
      <c r="A56" s="5">
        <v>49</v>
      </c>
      <c r="B56" s="12" t="s">
        <v>61</v>
      </c>
      <c r="C56" s="7" t="s">
        <v>33</v>
      </c>
      <c r="D56" s="5"/>
      <c r="E56" s="5"/>
      <c r="F56" s="5"/>
      <c r="G56" s="5"/>
      <c r="H56" s="5"/>
      <c r="I56" s="13">
        <v>1</v>
      </c>
      <c r="J56" s="13">
        <v>1</v>
      </c>
      <c r="K56" s="13">
        <v>1</v>
      </c>
      <c r="L56" s="13">
        <v>1</v>
      </c>
      <c r="M56" s="5"/>
      <c r="N56" s="5"/>
      <c r="O56" s="5"/>
      <c r="P56" s="5"/>
      <c r="Q56" s="14">
        <f t="shared" si="0"/>
        <v>4</v>
      </c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35">
      <c r="A57" s="5">
        <v>50</v>
      </c>
      <c r="B57" s="18" t="s">
        <v>62</v>
      </c>
      <c r="C57" s="7" t="s">
        <v>10</v>
      </c>
      <c r="D57" s="5"/>
      <c r="E57" s="5"/>
      <c r="F57" s="5"/>
      <c r="G57" s="5"/>
      <c r="H57" s="5"/>
      <c r="I57" s="5"/>
      <c r="J57" s="13">
        <v>1</v>
      </c>
      <c r="K57" s="13">
        <v>1</v>
      </c>
      <c r="L57" s="13">
        <v>2</v>
      </c>
      <c r="M57" s="5"/>
      <c r="N57" s="5"/>
      <c r="O57" s="5"/>
      <c r="P57" s="5"/>
      <c r="Q57" s="14">
        <f t="shared" si="0"/>
        <v>4</v>
      </c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35">
      <c r="A58" s="5">
        <v>51</v>
      </c>
      <c r="B58" s="18" t="s">
        <v>63</v>
      </c>
      <c r="C58" s="7" t="s">
        <v>26</v>
      </c>
      <c r="D58" s="5"/>
      <c r="E58" s="5"/>
      <c r="F58" s="5"/>
      <c r="G58" s="5"/>
      <c r="H58" s="5"/>
      <c r="I58" s="5"/>
      <c r="J58" s="13">
        <v>1</v>
      </c>
      <c r="K58" s="13">
        <v>1</v>
      </c>
      <c r="L58" s="13">
        <v>1</v>
      </c>
      <c r="M58" s="5"/>
      <c r="N58" s="5"/>
      <c r="O58" s="5"/>
      <c r="P58" s="5"/>
      <c r="Q58" s="14">
        <f t="shared" si="0"/>
        <v>3</v>
      </c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35">
      <c r="A59" s="5">
        <v>52</v>
      </c>
      <c r="B59" s="12" t="s">
        <v>64</v>
      </c>
      <c r="C59" s="7" t="s">
        <v>10</v>
      </c>
      <c r="D59" s="5"/>
      <c r="E59" s="5"/>
      <c r="F59" s="5"/>
      <c r="G59" s="5"/>
      <c r="H59" s="5"/>
      <c r="I59" s="13">
        <v>1</v>
      </c>
      <c r="J59" s="13">
        <v>1</v>
      </c>
      <c r="K59" s="5"/>
      <c r="L59" s="5"/>
      <c r="M59" s="5"/>
      <c r="N59" s="5"/>
      <c r="O59" s="5"/>
      <c r="P59" s="5"/>
      <c r="Q59" s="14">
        <f t="shared" si="0"/>
        <v>2</v>
      </c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35">
      <c r="A60" s="5">
        <v>53</v>
      </c>
      <c r="B60" s="12" t="s">
        <v>65</v>
      </c>
      <c r="C60" s="7" t="s">
        <v>10</v>
      </c>
      <c r="D60" s="5"/>
      <c r="E60" s="5"/>
      <c r="F60" s="5"/>
      <c r="G60" s="5"/>
      <c r="H60" s="5"/>
      <c r="I60" s="13">
        <v>1</v>
      </c>
      <c r="J60" s="5"/>
      <c r="K60" s="5"/>
      <c r="L60" s="5"/>
      <c r="M60" s="16"/>
      <c r="N60" s="5"/>
      <c r="O60" s="5"/>
      <c r="P60" s="5"/>
      <c r="Q60" s="14">
        <f t="shared" si="0"/>
        <v>1</v>
      </c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35">
      <c r="A61" s="3"/>
      <c r="B61" s="20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1" customHeight="1" x14ac:dyDescent="0.35">
      <c r="A62" s="3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1" customHeight="1" x14ac:dyDescent="0.35">
      <c r="A63" s="3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1" customHeight="1" x14ac:dyDescent="0.35">
      <c r="A64" s="5"/>
      <c r="B64" s="6" t="s">
        <v>66</v>
      </c>
      <c r="C64" s="7"/>
      <c r="D64" s="93" t="s">
        <v>2</v>
      </c>
      <c r="E64" s="94"/>
      <c r="F64" s="95" t="s">
        <v>3</v>
      </c>
      <c r="G64" s="96"/>
      <c r="H64" s="94"/>
      <c r="I64" s="97" t="s">
        <v>4</v>
      </c>
      <c r="J64" s="96"/>
      <c r="K64" s="96"/>
      <c r="L64" s="94"/>
      <c r="M64" s="98" t="s">
        <v>5</v>
      </c>
      <c r="N64" s="94"/>
      <c r="O64" s="90" t="s">
        <v>416</v>
      </c>
      <c r="P64" s="84"/>
      <c r="Q64" s="99" t="s">
        <v>6</v>
      </c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1" customHeight="1" x14ac:dyDescent="0.35">
      <c r="A65" s="5"/>
      <c r="B65" s="5" t="s">
        <v>7</v>
      </c>
      <c r="C65" s="5" t="s">
        <v>8</v>
      </c>
      <c r="D65" s="8">
        <v>44337</v>
      </c>
      <c r="E65" s="8">
        <v>44338</v>
      </c>
      <c r="F65" s="9">
        <v>44344</v>
      </c>
      <c r="G65" s="9">
        <v>44345</v>
      </c>
      <c r="H65" s="9">
        <v>44346</v>
      </c>
      <c r="I65" s="10">
        <v>44359</v>
      </c>
      <c r="J65" s="10">
        <v>44360</v>
      </c>
      <c r="K65" s="10">
        <v>44361</v>
      </c>
      <c r="L65" s="10">
        <v>44363</v>
      </c>
      <c r="M65" s="11">
        <v>44450</v>
      </c>
      <c r="N65" s="11">
        <v>44451</v>
      </c>
      <c r="O65" s="91">
        <v>44457</v>
      </c>
      <c r="P65" s="92">
        <v>44458</v>
      </c>
      <c r="Q65" s="100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35">
      <c r="A66" s="5">
        <v>1</v>
      </c>
      <c r="B66" s="18" t="s">
        <v>67</v>
      </c>
      <c r="C66" s="7" t="s">
        <v>10</v>
      </c>
      <c r="D66" s="13">
        <v>30</v>
      </c>
      <c r="E66" s="13">
        <v>30</v>
      </c>
      <c r="F66" s="13">
        <v>27</v>
      </c>
      <c r="G66" s="13">
        <v>30</v>
      </c>
      <c r="H66" s="13">
        <v>27</v>
      </c>
      <c r="I66" s="13">
        <v>30</v>
      </c>
      <c r="J66" s="16">
        <v>20</v>
      </c>
      <c r="K66" s="13">
        <v>30</v>
      </c>
      <c r="L66" s="5"/>
      <c r="M66" s="16">
        <v>25</v>
      </c>
      <c r="N66" s="13">
        <v>27</v>
      </c>
      <c r="O66" s="14">
        <v>23</v>
      </c>
      <c r="P66" s="5"/>
      <c r="Q66" s="5">
        <f>SUM(N66+K66+I66+H66+G66+F66+E66+D66)</f>
        <v>231</v>
      </c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35">
      <c r="A67" s="5">
        <v>2</v>
      </c>
      <c r="B67" s="18" t="s">
        <v>69</v>
      </c>
      <c r="C67" s="7" t="s">
        <v>10</v>
      </c>
      <c r="D67" s="39">
        <v>20</v>
      </c>
      <c r="E67" s="14">
        <v>17</v>
      </c>
      <c r="F67" s="39">
        <v>21</v>
      </c>
      <c r="G67" s="5">
        <v>18</v>
      </c>
      <c r="H67" s="14">
        <v>18</v>
      </c>
      <c r="I67" s="13">
        <v>25</v>
      </c>
      <c r="J67" s="13">
        <v>30</v>
      </c>
      <c r="K67" s="13">
        <v>21</v>
      </c>
      <c r="L67" s="13">
        <v>30</v>
      </c>
      <c r="M67" s="13">
        <v>27</v>
      </c>
      <c r="N67" s="13">
        <v>30</v>
      </c>
      <c r="O67" s="45">
        <v>30</v>
      </c>
      <c r="P67" s="45">
        <v>30</v>
      </c>
      <c r="Q67" s="5">
        <f>SUM(P67+O67+N67+M67+L67+K67+J67+I67)</f>
        <v>223</v>
      </c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35">
      <c r="A68" s="5">
        <v>3</v>
      </c>
      <c r="B68" s="18" t="s">
        <v>68</v>
      </c>
      <c r="C68" s="7" t="s">
        <v>10</v>
      </c>
      <c r="D68" s="13">
        <v>23</v>
      </c>
      <c r="E68" s="13">
        <v>27</v>
      </c>
      <c r="F68" s="13">
        <v>30</v>
      </c>
      <c r="G68" s="5">
        <v>15</v>
      </c>
      <c r="H68" s="13">
        <v>22</v>
      </c>
      <c r="I68" s="13">
        <v>27</v>
      </c>
      <c r="J68" s="13">
        <v>23</v>
      </c>
      <c r="K68" s="13">
        <v>23</v>
      </c>
      <c r="L68" s="23">
        <v>22</v>
      </c>
      <c r="M68" s="13">
        <v>30</v>
      </c>
      <c r="N68" s="14">
        <v>22</v>
      </c>
      <c r="O68" s="14"/>
      <c r="P68" s="14"/>
      <c r="Q68" s="5">
        <f>SUM(M68+K68+J68+I68+H68+F68+E68+D68)</f>
        <v>205</v>
      </c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35">
      <c r="A69" s="5">
        <v>4</v>
      </c>
      <c r="B69" s="19" t="s">
        <v>70</v>
      </c>
      <c r="C69" s="7" t="s">
        <v>10</v>
      </c>
      <c r="D69" s="13">
        <v>27</v>
      </c>
      <c r="E69" s="13">
        <v>23</v>
      </c>
      <c r="F69" s="39">
        <v>18</v>
      </c>
      <c r="G69" s="13">
        <v>27</v>
      </c>
      <c r="H69" s="13">
        <v>25</v>
      </c>
      <c r="I69" s="5">
        <v>16</v>
      </c>
      <c r="J69" s="39">
        <v>18</v>
      </c>
      <c r="K69" s="13">
        <v>18</v>
      </c>
      <c r="L69" s="13">
        <v>27</v>
      </c>
      <c r="M69" s="5"/>
      <c r="N69" s="5"/>
      <c r="O69" s="45">
        <v>27</v>
      </c>
      <c r="P69" s="45">
        <v>27</v>
      </c>
      <c r="Q69" s="5">
        <f>SUM(P69+O69+L69+K69+H69+G69+E69+D69)</f>
        <v>201</v>
      </c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35">
      <c r="A70" s="5">
        <v>5</v>
      </c>
      <c r="B70" s="19" t="s">
        <v>72</v>
      </c>
      <c r="C70" s="7" t="s">
        <v>10</v>
      </c>
      <c r="D70" s="13">
        <v>25</v>
      </c>
      <c r="E70" s="13">
        <v>22</v>
      </c>
      <c r="F70" s="13">
        <v>25</v>
      </c>
      <c r="G70" s="13">
        <v>21</v>
      </c>
      <c r="H70" s="14">
        <v>12</v>
      </c>
      <c r="I70" s="14">
        <v>14</v>
      </c>
      <c r="J70" s="39">
        <v>21</v>
      </c>
      <c r="K70" s="13">
        <v>22</v>
      </c>
      <c r="L70" s="5">
        <v>11</v>
      </c>
      <c r="M70" s="13">
        <v>23</v>
      </c>
      <c r="N70" s="13">
        <v>23</v>
      </c>
      <c r="O70" s="45">
        <v>25</v>
      </c>
      <c r="P70" s="5"/>
      <c r="Q70" s="5">
        <f>SUM(O70+N70+M70+K70+G70+F70+E70+D70)</f>
        <v>186</v>
      </c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35">
      <c r="A71" s="5">
        <v>6</v>
      </c>
      <c r="B71" s="19" t="s">
        <v>71</v>
      </c>
      <c r="C71" s="7" t="s">
        <v>10</v>
      </c>
      <c r="D71" s="13">
        <v>19</v>
      </c>
      <c r="E71" s="13">
        <v>21</v>
      </c>
      <c r="F71" s="14"/>
      <c r="G71" s="13">
        <v>25</v>
      </c>
      <c r="H71" s="13">
        <v>30</v>
      </c>
      <c r="I71" s="13">
        <v>19</v>
      </c>
      <c r="J71" s="13">
        <v>22</v>
      </c>
      <c r="K71" s="14">
        <v>10</v>
      </c>
      <c r="L71" s="5">
        <v>10</v>
      </c>
      <c r="M71" s="13">
        <v>22</v>
      </c>
      <c r="N71" s="13">
        <v>25</v>
      </c>
      <c r="O71" s="14"/>
      <c r="P71" s="5"/>
      <c r="Q71" s="5">
        <f>SUM(N71+M71+J71+H71+G71+E71+D71+I71)</f>
        <v>183</v>
      </c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35">
      <c r="A72" s="5">
        <v>7</v>
      </c>
      <c r="B72" s="19" t="s">
        <v>73</v>
      </c>
      <c r="C72" s="15" t="s">
        <v>10</v>
      </c>
      <c r="D72" s="13">
        <v>22</v>
      </c>
      <c r="E72" s="13">
        <v>25</v>
      </c>
      <c r="F72" s="13">
        <v>23</v>
      </c>
      <c r="G72" s="13">
        <v>22</v>
      </c>
      <c r="H72" s="13">
        <v>17</v>
      </c>
      <c r="I72" s="13">
        <v>17</v>
      </c>
      <c r="J72" s="13">
        <v>27</v>
      </c>
      <c r="K72" s="13">
        <v>25</v>
      </c>
      <c r="L72" s="5">
        <v>15</v>
      </c>
      <c r="M72" s="5"/>
      <c r="N72" s="5"/>
      <c r="O72" s="5"/>
      <c r="P72" s="5"/>
      <c r="Q72" s="5">
        <f>SUM(D72+E72+F72+G72+H72+I72+J72+K72)</f>
        <v>178</v>
      </c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35">
      <c r="A73" s="5">
        <v>8</v>
      </c>
      <c r="B73" s="19" t="s">
        <v>75</v>
      </c>
      <c r="C73" s="7" t="s">
        <v>10</v>
      </c>
      <c r="D73" s="13">
        <v>21</v>
      </c>
      <c r="E73" s="39">
        <v>15</v>
      </c>
      <c r="F73" s="13">
        <v>22</v>
      </c>
      <c r="G73" s="13">
        <v>17</v>
      </c>
      <c r="H73" s="13">
        <v>23</v>
      </c>
      <c r="I73" s="39">
        <v>12</v>
      </c>
      <c r="J73" s="5">
        <v>4</v>
      </c>
      <c r="K73" s="13">
        <v>17</v>
      </c>
      <c r="L73" s="13">
        <v>23</v>
      </c>
      <c r="M73" s="14"/>
      <c r="N73" s="14"/>
      <c r="O73" s="45">
        <v>22</v>
      </c>
      <c r="P73" s="45">
        <v>22</v>
      </c>
      <c r="Q73" s="5">
        <f>SUM(P73+O73+L73+K73+H73+G73+F73+D73)</f>
        <v>167</v>
      </c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35">
      <c r="A74" s="5">
        <v>9</v>
      </c>
      <c r="B74" s="19" t="s">
        <v>74</v>
      </c>
      <c r="C74" s="7" t="s">
        <v>10</v>
      </c>
      <c r="D74" s="39">
        <v>17</v>
      </c>
      <c r="E74" s="14">
        <v>13</v>
      </c>
      <c r="F74" s="13">
        <v>20</v>
      </c>
      <c r="G74" s="13">
        <v>19</v>
      </c>
      <c r="H74" s="13">
        <v>21</v>
      </c>
      <c r="I74" s="39">
        <v>18</v>
      </c>
      <c r="J74" s="5">
        <v>12</v>
      </c>
      <c r="K74" s="14">
        <v>7</v>
      </c>
      <c r="L74" s="13">
        <v>18</v>
      </c>
      <c r="M74" s="13">
        <v>19</v>
      </c>
      <c r="N74" s="13">
        <v>19</v>
      </c>
      <c r="O74" s="45">
        <v>21</v>
      </c>
      <c r="P74" s="45">
        <v>20</v>
      </c>
      <c r="Q74" s="5">
        <f>SUM(P74+O74+N74+M74+L74+H74+G74+F74)</f>
        <v>157</v>
      </c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35">
      <c r="A75" s="5">
        <v>10</v>
      </c>
      <c r="B75" s="19" t="s">
        <v>76</v>
      </c>
      <c r="C75" s="7" t="s">
        <v>10</v>
      </c>
      <c r="D75" s="13">
        <v>18</v>
      </c>
      <c r="E75" s="13">
        <v>14</v>
      </c>
      <c r="F75" s="13">
        <v>14</v>
      </c>
      <c r="G75" s="13">
        <v>20</v>
      </c>
      <c r="H75" s="39">
        <v>13</v>
      </c>
      <c r="I75" s="39">
        <v>13</v>
      </c>
      <c r="J75" s="5">
        <v>6</v>
      </c>
      <c r="K75" s="5">
        <v>9</v>
      </c>
      <c r="L75" s="5">
        <v>7</v>
      </c>
      <c r="M75" s="13">
        <v>20</v>
      </c>
      <c r="N75" s="13">
        <v>20</v>
      </c>
      <c r="O75" s="45">
        <v>20</v>
      </c>
      <c r="P75" s="45">
        <v>23</v>
      </c>
      <c r="Q75" s="5">
        <f>SUM(P75+O75+N75+M75+G75+F75+E75+D75)</f>
        <v>149</v>
      </c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35">
      <c r="A76" s="5">
        <v>11</v>
      </c>
      <c r="B76" s="19" t="s">
        <v>77</v>
      </c>
      <c r="C76" s="7" t="s">
        <v>10</v>
      </c>
      <c r="D76" s="13">
        <v>16</v>
      </c>
      <c r="E76" s="39">
        <v>12</v>
      </c>
      <c r="F76" s="39">
        <v>13</v>
      </c>
      <c r="G76" s="13">
        <v>16</v>
      </c>
      <c r="H76" s="13">
        <v>19</v>
      </c>
      <c r="I76" s="5">
        <v>8</v>
      </c>
      <c r="J76" s="5">
        <v>10</v>
      </c>
      <c r="K76" s="5">
        <v>5</v>
      </c>
      <c r="L76" s="13">
        <v>20</v>
      </c>
      <c r="M76" s="13">
        <v>16</v>
      </c>
      <c r="N76" s="13">
        <v>17</v>
      </c>
      <c r="O76" s="45">
        <v>19</v>
      </c>
      <c r="P76" s="45">
        <v>21</v>
      </c>
      <c r="Q76" s="5">
        <f>SUM(P76+O76+N76+M76+L76+H76+G76+D76)</f>
        <v>144</v>
      </c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35">
      <c r="A77" s="5">
        <v>12</v>
      </c>
      <c r="B77" s="19" t="s">
        <v>81</v>
      </c>
      <c r="C77" s="7" t="s">
        <v>10</v>
      </c>
      <c r="D77" s="13">
        <v>11</v>
      </c>
      <c r="E77" s="5"/>
      <c r="F77" s="13">
        <v>19</v>
      </c>
      <c r="G77" s="13">
        <v>13</v>
      </c>
      <c r="H77" s="13">
        <v>15</v>
      </c>
      <c r="I77" s="13">
        <v>10</v>
      </c>
      <c r="J77" s="39">
        <v>9</v>
      </c>
      <c r="K77" s="39">
        <v>8</v>
      </c>
      <c r="L77" s="13">
        <v>19</v>
      </c>
      <c r="M77" s="5"/>
      <c r="N77" s="14"/>
      <c r="O77" s="45">
        <v>18</v>
      </c>
      <c r="P77" s="45">
        <v>25</v>
      </c>
      <c r="Q77" s="5">
        <f>SUM(P77+O77+L77+I77+H77+G77+F77+D77)</f>
        <v>130</v>
      </c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35">
      <c r="A78" s="5">
        <v>13</v>
      </c>
      <c r="B78" s="19" t="s">
        <v>78</v>
      </c>
      <c r="C78" s="7" t="s">
        <v>10</v>
      </c>
      <c r="D78" s="13">
        <v>14</v>
      </c>
      <c r="E78" s="14"/>
      <c r="F78" s="13">
        <v>17</v>
      </c>
      <c r="G78" s="13">
        <v>14</v>
      </c>
      <c r="H78" s="13">
        <v>20</v>
      </c>
      <c r="I78" s="23">
        <v>5</v>
      </c>
      <c r="J78" s="13">
        <v>11</v>
      </c>
      <c r="K78" s="13">
        <v>6</v>
      </c>
      <c r="L78" s="13">
        <v>16</v>
      </c>
      <c r="M78" s="14"/>
      <c r="N78" s="13">
        <v>18</v>
      </c>
      <c r="O78" s="5"/>
      <c r="P78" s="5"/>
      <c r="Q78" s="14">
        <f>SUM(N78+J78+L78+J78+K78+H78+G78+F78+D78)</f>
        <v>127</v>
      </c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35">
      <c r="A79" s="5">
        <v>14</v>
      </c>
      <c r="B79" s="19" t="s">
        <v>79</v>
      </c>
      <c r="C79" s="7" t="s">
        <v>10</v>
      </c>
      <c r="D79" s="13">
        <v>13</v>
      </c>
      <c r="E79" s="13">
        <v>19</v>
      </c>
      <c r="F79" s="13">
        <v>15</v>
      </c>
      <c r="G79" s="13">
        <v>12</v>
      </c>
      <c r="H79" s="13">
        <v>16</v>
      </c>
      <c r="I79" s="13">
        <v>7</v>
      </c>
      <c r="J79" s="13">
        <v>15</v>
      </c>
      <c r="K79" s="14">
        <v>2</v>
      </c>
      <c r="L79" s="14"/>
      <c r="M79" s="13">
        <v>17</v>
      </c>
      <c r="N79" s="5"/>
      <c r="O79" s="5"/>
      <c r="P79" s="5"/>
      <c r="Q79" s="5">
        <f>SUM(M79+J79+I79+H79+G79+F79+E79+D79)</f>
        <v>114</v>
      </c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35">
      <c r="A80" s="5">
        <v>15</v>
      </c>
      <c r="B80" s="19" t="s">
        <v>80</v>
      </c>
      <c r="C80" s="7" t="s">
        <v>10</v>
      </c>
      <c r="D80" s="13">
        <v>15</v>
      </c>
      <c r="E80" s="13">
        <v>20</v>
      </c>
      <c r="F80" s="13">
        <v>12</v>
      </c>
      <c r="G80" s="13">
        <v>11</v>
      </c>
      <c r="H80" s="13">
        <v>14</v>
      </c>
      <c r="I80" s="13">
        <v>3</v>
      </c>
      <c r="J80" s="14">
        <v>1</v>
      </c>
      <c r="K80" s="13">
        <v>19</v>
      </c>
      <c r="L80" s="13">
        <v>12</v>
      </c>
      <c r="M80" s="5"/>
      <c r="N80" s="5"/>
      <c r="O80" s="14"/>
      <c r="P80" s="14"/>
      <c r="Q80" s="5">
        <f>SUM(L80+K80+I80+H80+G80+F80+E80+D80)</f>
        <v>106</v>
      </c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35">
      <c r="A81" s="5">
        <v>16</v>
      </c>
      <c r="B81" s="19" t="s">
        <v>82</v>
      </c>
      <c r="C81" s="7" t="s">
        <v>10</v>
      </c>
      <c r="D81" s="5"/>
      <c r="E81" s="5"/>
      <c r="F81" s="13">
        <v>16</v>
      </c>
      <c r="G81" s="13">
        <v>23</v>
      </c>
      <c r="H81" s="13">
        <v>10</v>
      </c>
      <c r="I81" s="13">
        <v>11</v>
      </c>
      <c r="J81" s="13">
        <v>14</v>
      </c>
      <c r="K81" s="13">
        <v>14</v>
      </c>
      <c r="L81" s="13">
        <v>14</v>
      </c>
      <c r="M81" s="5"/>
      <c r="N81" s="5"/>
      <c r="O81" s="5"/>
      <c r="P81" s="5"/>
      <c r="Q81" s="5">
        <f>SUM(L81+K81+J81+I81+H81+G81+F81)</f>
        <v>102</v>
      </c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35">
      <c r="A82" s="5">
        <v>17</v>
      </c>
      <c r="B82" s="19" t="s">
        <v>83</v>
      </c>
      <c r="C82" s="7" t="s">
        <v>10</v>
      </c>
      <c r="D82" s="13">
        <v>12</v>
      </c>
      <c r="E82" s="13">
        <v>18</v>
      </c>
      <c r="F82" s="5"/>
      <c r="G82" s="5"/>
      <c r="H82" s="13">
        <v>11</v>
      </c>
      <c r="I82" s="13">
        <v>1</v>
      </c>
      <c r="J82" s="13">
        <v>4</v>
      </c>
      <c r="K82" s="13">
        <v>1</v>
      </c>
      <c r="L82" s="5"/>
      <c r="M82" s="13">
        <v>18</v>
      </c>
      <c r="N82" s="13">
        <v>16</v>
      </c>
      <c r="O82" s="5"/>
      <c r="P82" s="5"/>
      <c r="Q82" s="5">
        <f>SUM(D82:P82)</f>
        <v>81</v>
      </c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35">
      <c r="A83" s="5">
        <v>18</v>
      </c>
      <c r="B83" s="18" t="s">
        <v>84</v>
      </c>
      <c r="C83" s="7" t="s">
        <v>33</v>
      </c>
      <c r="D83" s="5"/>
      <c r="E83" s="5"/>
      <c r="F83" s="5"/>
      <c r="G83" s="5"/>
      <c r="H83" s="5"/>
      <c r="I83" s="13">
        <v>20</v>
      </c>
      <c r="J83" s="13">
        <v>19</v>
      </c>
      <c r="K83" s="13">
        <v>20</v>
      </c>
      <c r="L83" s="13">
        <v>17</v>
      </c>
      <c r="M83" s="5"/>
      <c r="N83" s="5"/>
      <c r="O83" s="5"/>
      <c r="P83" s="5"/>
      <c r="Q83" s="14">
        <f t="shared" ref="Q83:Q97" si="1">SUM(D83:P83)</f>
        <v>76</v>
      </c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35">
      <c r="A84" s="5">
        <v>19</v>
      </c>
      <c r="B84" s="18" t="s">
        <v>85</v>
      </c>
      <c r="C84" s="7" t="s">
        <v>26</v>
      </c>
      <c r="D84" s="5"/>
      <c r="E84" s="5"/>
      <c r="F84" s="5"/>
      <c r="G84" s="5"/>
      <c r="H84" s="5"/>
      <c r="I84" s="13">
        <v>21</v>
      </c>
      <c r="J84" s="13">
        <v>25</v>
      </c>
      <c r="K84" s="13">
        <v>27</v>
      </c>
      <c r="L84" s="5"/>
      <c r="M84" s="5"/>
      <c r="N84" s="5"/>
      <c r="O84" s="5"/>
      <c r="P84" s="5"/>
      <c r="Q84" s="14">
        <f t="shared" si="1"/>
        <v>73</v>
      </c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35">
      <c r="A85" s="5">
        <v>20</v>
      </c>
      <c r="B85" s="19" t="s">
        <v>86</v>
      </c>
      <c r="C85" s="7" t="s">
        <v>87</v>
      </c>
      <c r="D85" s="5"/>
      <c r="E85" s="5"/>
      <c r="F85" s="5"/>
      <c r="G85" s="5"/>
      <c r="H85" s="5"/>
      <c r="I85" s="13">
        <v>15</v>
      </c>
      <c r="J85" s="13">
        <v>17</v>
      </c>
      <c r="K85" s="13">
        <v>16</v>
      </c>
      <c r="L85" s="13">
        <v>25</v>
      </c>
      <c r="M85" s="5"/>
      <c r="N85" s="5"/>
      <c r="O85" s="5"/>
      <c r="P85" s="5"/>
      <c r="Q85" s="14">
        <f t="shared" si="1"/>
        <v>73</v>
      </c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35">
      <c r="A86" s="5">
        <v>21</v>
      </c>
      <c r="B86" s="18" t="s">
        <v>88</v>
      </c>
      <c r="C86" s="7" t="s">
        <v>33</v>
      </c>
      <c r="D86" s="5"/>
      <c r="E86" s="5"/>
      <c r="F86" s="5"/>
      <c r="G86" s="5"/>
      <c r="H86" s="5"/>
      <c r="I86" s="13">
        <v>22</v>
      </c>
      <c r="J86" s="13">
        <v>16</v>
      </c>
      <c r="K86" s="13">
        <v>12</v>
      </c>
      <c r="L86" s="13">
        <v>9</v>
      </c>
      <c r="M86" s="5"/>
      <c r="N86" s="5"/>
      <c r="O86" s="5"/>
      <c r="P86" s="5"/>
      <c r="Q86" s="14">
        <f t="shared" si="1"/>
        <v>59</v>
      </c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35">
      <c r="A87" s="5">
        <v>22</v>
      </c>
      <c r="B87" s="18" t="s">
        <v>89</v>
      </c>
      <c r="C87" s="7" t="s">
        <v>33</v>
      </c>
      <c r="D87" s="5"/>
      <c r="E87" s="5"/>
      <c r="F87" s="5"/>
      <c r="G87" s="5"/>
      <c r="H87" s="5"/>
      <c r="I87" s="13">
        <v>23</v>
      </c>
      <c r="J87" s="13">
        <v>2</v>
      </c>
      <c r="K87" s="13">
        <v>15</v>
      </c>
      <c r="L87" s="13">
        <v>8</v>
      </c>
      <c r="M87" s="5"/>
      <c r="N87" s="5"/>
      <c r="O87" s="5"/>
      <c r="P87" s="5"/>
      <c r="Q87" s="14">
        <f t="shared" si="1"/>
        <v>48</v>
      </c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35">
      <c r="A88" s="5">
        <v>23</v>
      </c>
      <c r="B88" s="19" t="s">
        <v>90</v>
      </c>
      <c r="C88" s="7" t="s">
        <v>10</v>
      </c>
      <c r="D88" s="5"/>
      <c r="E88" s="5"/>
      <c r="F88" s="5"/>
      <c r="G88" s="5"/>
      <c r="H88" s="5"/>
      <c r="I88" s="5"/>
      <c r="J88" s="5"/>
      <c r="K88" s="5"/>
      <c r="L88" s="5"/>
      <c r="M88" s="13">
        <v>21</v>
      </c>
      <c r="N88" s="13">
        <v>21</v>
      </c>
      <c r="O88" s="5"/>
      <c r="P88" s="5"/>
      <c r="Q88" s="14">
        <f t="shared" si="1"/>
        <v>42</v>
      </c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35">
      <c r="A89" s="5">
        <v>24</v>
      </c>
      <c r="B89" s="18" t="s">
        <v>91</v>
      </c>
      <c r="C89" s="7" t="s">
        <v>26</v>
      </c>
      <c r="D89" s="5"/>
      <c r="E89" s="5"/>
      <c r="F89" s="5"/>
      <c r="G89" s="5"/>
      <c r="H89" s="5"/>
      <c r="I89" s="5"/>
      <c r="J89" s="13">
        <v>1</v>
      </c>
      <c r="K89" s="13">
        <v>13</v>
      </c>
      <c r="L89" s="13">
        <v>21</v>
      </c>
      <c r="M89" s="5"/>
      <c r="N89" s="5"/>
      <c r="O89" s="5"/>
      <c r="P89" s="5"/>
      <c r="Q89" s="14">
        <f t="shared" si="1"/>
        <v>35</v>
      </c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35">
      <c r="A90" s="5">
        <v>25</v>
      </c>
      <c r="B90" s="19" t="s">
        <v>95</v>
      </c>
      <c r="C90" s="7" t="s">
        <v>10</v>
      </c>
      <c r="D90" s="5"/>
      <c r="E90" s="5"/>
      <c r="F90" s="5"/>
      <c r="G90" s="5"/>
      <c r="H90" s="5"/>
      <c r="I90" s="5"/>
      <c r="J90" s="14"/>
      <c r="K90" s="14"/>
      <c r="L90" s="14"/>
      <c r="M90" s="13">
        <v>15</v>
      </c>
      <c r="N90" s="5"/>
      <c r="O90" s="45">
        <v>17</v>
      </c>
      <c r="P90" s="5"/>
      <c r="Q90" s="14">
        <f t="shared" si="1"/>
        <v>32</v>
      </c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35">
      <c r="A91" s="5">
        <v>26</v>
      </c>
      <c r="B91" s="18" t="s">
        <v>92</v>
      </c>
      <c r="C91" s="7" t="s">
        <v>33</v>
      </c>
      <c r="D91" s="5"/>
      <c r="E91" s="5"/>
      <c r="F91" s="5"/>
      <c r="G91" s="5"/>
      <c r="H91" s="5"/>
      <c r="I91" s="14"/>
      <c r="J91" s="13">
        <v>1</v>
      </c>
      <c r="K91" s="13">
        <v>11</v>
      </c>
      <c r="L91" s="13">
        <v>13</v>
      </c>
      <c r="M91" s="5"/>
      <c r="N91" s="5"/>
      <c r="O91" s="5"/>
      <c r="P91" s="5"/>
      <c r="Q91" s="14">
        <f t="shared" si="1"/>
        <v>25</v>
      </c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35">
      <c r="A92" s="5">
        <v>27</v>
      </c>
      <c r="B92" s="19" t="s">
        <v>93</v>
      </c>
      <c r="C92" s="7" t="s">
        <v>10</v>
      </c>
      <c r="D92" s="5"/>
      <c r="E92" s="5"/>
      <c r="F92" s="5"/>
      <c r="G92" s="5"/>
      <c r="H92" s="5"/>
      <c r="I92" s="13">
        <v>6</v>
      </c>
      <c r="J92" s="13">
        <v>12</v>
      </c>
      <c r="K92" s="13">
        <v>1</v>
      </c>
      <c r="L92" s="13">
        <v>4</v>
      </c>
      <c r="M92" s="5"/>
      <c r="N92" s="5"/>
      <c r="O92" s="5"/>
      <c r="P92" s="5"/>
      <c r="Q92" s="14">
        <f t="shared" si="1"/>
        <v>23</v>
      </c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35">
      <c r="A93" s="5">
        <v>28</v>
      </c>
      <c r="B93" s="19" t="s">
        <v>94</v>
      </c>
      <c r="C93" s="7" t="s">
        <v>10</v>
      </c>
      <c r="D93" s="5"/>
      <c r="E93" s="5"/>
      <c r="F93" s="5"/>
      <c r="G93" s="5"/>
      <c r="H93" s="5"/>
      <c r="I93" s="13">
        <v>2</v>
      </c>
      <c r="J93" s="13">
        <v>5</v>
      </c>
      <c r="K93" s="13">
        <v>4</v>
      </c>
      <c r="L93" s="13">
        <v>6</v>
      </c>
      <c r="M93" s="14"/>
      <c r="N93" s="5"/>
      <c r="O93" s="14"/>
      <c r="P93" s="5"/>
      <c r="Q93" s="14">
        <f t="shared" si="1"/>
        <v>17</v>
      </c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35">
      <c r="A94" s="5">
        <v>29</v>
      </c>
      <c r="B94" s="21" t="s">
        <v>96</v>
      </c>
      <c r="C94" s="7" t="s">
        <v>10</v>
      </c>
      <c r="D94" s="5"/>
      <c r="E94" s="5"/>
      <c r="F94" s="5"/>
      <c r="G94" s="5"/>
      <c r="H94" s="5"/>
      <c r="I94" s="5"/>
      <c r="J94" s="13">
        <v>8</v>
      </c>
      <c r="K94" s="13">
        <v>3</v>
      </c>
      <c r="L94" s="5"/>
      <c r="M94" s="5"/>
      <c r="N94" s="5"/>
      <c r="O94" s="5"/>
      <c r="P94" s="5"/>
      <c r="Q94" s="14">
        <f t="shared" si="1"/>
        <v>11</v>
      </c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35">
      <c r="A95" s="5">
        <v>30</v>
      </c>
      <c r="B95" s="19" t="s">
        <v>97</v>
      </c>
      <c r="C95" s="7" t="s">
        <v>10</v>
      </c>
      <c r="D95" s="5"/>
      <c r="E95" s="5"/>
      <c r="F95" s="5"/>
      <c r="G95" s="5"/>
      <c r="H95" s="5"/>
      <c r="I95" s="13">
        <v>9</v>
      </c>
      <c r="J95" s="13">
        <v>1</v>
      </c>
      <c r="K95" s="5"/>
      <c r="L95" s="5"/>
      <c r="M95" s="5"/>
      <c r="N95" s="5"/>
      <c r="O95" s="5"/>
      <c r="P95" s="5"/>
      <c r="Q95" s="14">
        <f t="shared" si="1"/>
        <v>10</v>
      </c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35">
      <c r="A96" s="5">
        <v>31</v>
      </c>
      <c r="B96" s="19" t="s">
        <v>98</v>
      </c>
      <c r="C96" s="7" t="s">
        <v>33</v>
      </c>
      <c r="D96" s="5"/>
      <c r="E96" s="5"/>
      <c r="F96" s="5"/>
      <c r="G96" s="5"/>
      <c r="H96" s="5"/>
      <c r="I96" s="13">
        <v>4</v>
      </c>
      <c r="J96" s="13">
        <v>1</v>
      </c>
      <c r="K96" s="5"/>
      <c r="L96" s="13">
        <v>2</v>
      </c>
      <c r="M96" s="5"/>
      <c r="N96" s="5"/>
      <c r="O96" s="5"/>
      <c r="P96" s="5"/>
      <c r="Q96" s="14">
        <f t="shared" si="1"/>
        <v>7</v>
      </c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35">
      <c r="A97" s="5">
        <v>32</v>
      </c>
      <c r="B97" s="19" t="s">
        <v>99</v>
      </c>
      <c r="C97" s="7" t="s">
        <v>33</v>
      </c>
      <c r="D97" s="5"/>
      <c r="E97" s="5"/>
      <c r="F97" s="5"/>
      <c r="G97" s="5"/>
      <c r="H97" s="5"/>
      <c r="I97" s="5"/>
      <c r="J97" s="5"/>
      <c r="K97" s="13">
        <v>1</v>
      </c>
      <c r="L97" s="13">
        <v>3</v>
      </c>
      <c r="M97" s="5"/>
      <c r="N97" s="5"/>
      <c r="O97" s="5"/>
      <c r="P97" s="5"/>
      <c r="Q97" s="14">
        <f t="shared" si="1"/>
        <v>4</v>
      </c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35">
      <c r="A98" s="3"/>
      <c r="B98" s="22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1" customHeight="1" x14ac:dyDescent="0.35">
      <c r="A99" s="3"/>
      <c r="B99" s="4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1" customHeight="1" x14ac:dyDescent="0.35">
      <c r="A100" s="5"/>
      <c r="B100" s="6" t="s">
        <v>100</v>
      </c>
      <c r="C100" s="7"/>
      <c r="D100" s="93" t="s">
        <v>2</v>
      </c>
      <c r="E100" s="94"/>
      <c r="F100" s="95" t="s">
        <v>3</v>
      </c>
      <c r="G100" s="96"/>
      <c r="H100" s="94"/>
      <c r="I100" s="97" t="s">
        <v>4</v>
      </c>
      <c r="J100" s="96"/>
      <c r="K100" s="96"/>
      <c r="L100" s="94"/>
      <c r="M100" s="98" t="s">
        <v>5</v>
      </c>
      <c r="N100" s="94"/>
      <c r="O100" s="90" t="s">
        <v>416</v>
      </c>
      <c r="P100" s="84"/>
      <c r="Q100" s="99" t="s">
        <v>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1" customHeight="1" x14ac:dyDescent="0.35">
      <c r="A101" s="5"/>
      <c r="B101" s="5" t="s">
        <v>7</v>
      </c>
      <c r="C101" s="5" t="s">
        <v>8</v>
      </c>
      <c r="D101" s="8">
        <v>44337</v>
      </c>
      <c r="E101" s="8">
        <v>44338</v>
      </c>
      <c r="F101" s="9">
        <v>44344</v>
      </c>
      <c r="G101" s="9">
        <v>44345</v>
      </c>
      <c r="H101" s="9">
        <v>44346</v>
      </c>
      <c r="I101" s="10">
        <v>44359</v>
      </c>
      <c r="J101" s="10">
        <v>44360</v>
      </c>
      <c r="K101" s="10">
        <v>44361</v>
      </c>
      <c r="L101" s="10">
        <v>44363</v>
      </c>
      <c r="M101" s="11">
        <v>44450</v>
      </c>
      <c r="N101" s="11">
        <v>44451</v>
      </c>
      <c r="O101" s="91">
        <v>44457</v>
      </c>
      <c r="P101" s="92">
        <v>44458</v>
      </c>
      <c r="Q101" s="100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35">
      <c r="A102" s="5">
        <v>1</v>
      </c>
      <c r="B102" s="19" t="s">
        <v>101</v>
      </c>
      <c r="C102" s="15" t="s">
        <v>10</v>
      </c>
      <c r="D102" s="13">
        <v>30</v>
      </c>
      <c r="E102" s="13">
        <v>30</v>
      </c>
      <c r="F102" s="13">
        <v>30</v>
      </c>
      <c r="G102" s="5">
        <v>25</v>
      </c>
      <c r="H102" s="13">
        <v>27</v>
      </c>
      <c r="I102" s="5">
        <v>25</v>
      </c>
      <c r="J102" s="13">
        <v>30</v>
      </c>
      <c r="K102" s="13">
        <v>27</v>
      </c>
      <c r="L102" s="5">
        <v>25</v>
      </c>
      <c r="M102" s="13">
        <v>27</v>
      </c>
      <c r="N102" s="13">
        <v>27</v>
      </c>
      <c r="O102" s="5"/>
      <c r="P102" s="5">
        <v>27</v>
      </c>
      <c r="Q102" s="5">
        <f>SUM(N102+M102+K102+J102+H102+F102+E102+D102)</f>
        <v>228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35">
      <c r="A103" s="5">
        <v>2</v>
      </c>
      <c r="B103" s="19" t="s">
        <v>102</v>
      </c>
      <c r="C103" s="15" t="s">
        <v>10</v>
      </c>
      <c r="D103" s="5"/>
      <c r="E103" s="5"/>
      <c r="F103" s="13">
        <v>25</v>
      </c>
      <c r="G103" s="13">
        <v>30</v>
      </c>
      <c r="H103" s="13">
        <v>25</v>
      </c>
      <c r="I103" s="5">
        <v>21</v>
      </c>
      <c r="J103" s="13">
        <v>22</v>
      </c>
      <c r="K103" s="13">
        <v>23</v>
      </c>
      <c r="L103" s="39">
        <v>21</v>
      </c>
      <c r="M103" s="13">
        <v>25</v>
      </c>
      <c r="N103" s="13">
        <v>25</v>
      </c>
      <c r="O103" s="45">
        <v>25</v>
      </c>
      <c r="P103" s="5"/>
      <c r="Q103" s="14">
        <f>SUM(O103+N103+M103+K103+J103+H103+G103+F103)</f>
        <v>200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35">
      <c r="A104" s="5">
        <v>3</v>
      </c>
      <c r="B104" s="19" t="s">
        <v>103</v>
      </c>
      <c r="C104" s="15" t="s">
        <v>10</v>
      </c>
      <c r="D104" s="13">
        <v>27</v>
      </c>
      <c r="E104" s="5"/>
      <c r="F104" s="13">
        <v>23</v>
      </c>
      <c r="G104" s="13">
        <v>27</v>
      </c>
      <c r="H104" s="13">
        <v>23</v>
      </c>
      <c r="I104" s="13">
        <v>22</v>
      </c>
      <c r="J104" s="13">
        <v>20</v>
      </c>
      <c r="K104" s="13">
        <v>19</v>
      </c>
      <c r="L104" s="13">
        <v>17</v>
      </c>
      <c r="M104" s="5"/>
      <c r="N104" s="5"/>
      <c r="O104" s="5"/>
      <c r="P104" s="5"/>
      <c r="Q104" s="5">
        <f>SUM(L104+K104+J104+I104+H104+G104+F104+D104)</f>
        <v>178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35">
      <c r="A105" s="5">
        <v>4</v>
      </c>
      <c r="B105" s="17" t="s">
        <v>109</v>
      </c>
      <c r="C105" s="15" t="s">
        <v>10</v>
      </c>
      <c r="D105" s="5"/>
      <c r="E105" s="5"/>
      <c r="F105" s="5"/>
      <c r="G105" s="5"/>
      <c r="H105" s="5"/>
      <c r="I105" s="14"/>
      <c r="J105" s="14"/>
      <c r="K105" s="14"/>
      <c r="L105" s="14"/>
      <c r="M105" s="13">
        <v>30</v>
      </c>
      <c r="N105" s="13">
        <v>30</v>
      </c>
      <c r="O105" s="45">
        <v>30</v>
      </c>
      <c r="P105" s="45">
        <v>30</v>
      </c>
      <c r="Q105" s="5">
        <f>SUM(D105:P105)</f>
        <v>120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35">
      <c r="A106" s="5">
        <v>5</v>
      </c>
      <c r="B106" s="19" t="s">
        <v>104</v>
      </c>
      <c r="C106" s="15" t="s">
        <v>10</v>
      </c>
      <c r="D106" s="5"/>
      <c r="E106" s="5"/>
      <c r="F106" s="5"/>
      <c r="G106" s="5"/>
      <c r="H106" s="5"/>
      <c r="I106" s="13">
        <v>30</v>
      </c>
      <c r="J106" s="13">
        <v>23</v>
      </c>
      <c r="K106" s="13">
        <v>30</v>
      </c>
      <c r="L106" s="13">
        <v>30</v>
      </c>
      <c r="M106" s="5"/>
      <c r="N106" s="5"/>
      <c r="O106" s="5"/>
      <c r="P106" s="5"/>
      <c r="Q106" s="14">
        <f t="shared" ref="Q106:Q115" si="2">SUM(D106:P106)</f>
        <v>113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35">
      <c r="A107" s="5">
        <v>6</v>
      </c>
      <c r="B107" s="19" t="s">
        <v>105</v>
      </c>
      <c r="C107" s="15" t="s">
        <v>10</v>
      </c>
      <c r="D107" s="5"/>
      <c r="E107" s="5"/>
      <c r="F107" s="5"/>
      <c r="G107" s="5"/>
      <c r="H107" s="5"/>
      <c r="I107" s="13">
        <v>27</v>
      </c>
      <c r="J107" s="13">
        <v>25</v>
      </c>
      <c r="K107" s="13">
        <v>25</v>
      </c>
      <c r="L107" s="13">
        <v>27</v>
      </c>
      <c r="M107" s="5"/>
      <c r="N107" s="5"/>
      <c r="O107" s="5"/>
      <c r="P107" s="5"/>
      <c r="Q107" s="14">
        <f t="shared" si="2"/>
        <v>104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35">
      <c r="A108" s="5">
        <v>7</v>
      </c>
      <c r="B108" s="19" t="s">
        <v>106</v>
      </c>
      <c r="C108" s="7" t="s">
        <v>87</v>
      </c>
      <c r="D108" s="5"/>
      <c r="E108" s="5"/>
      <c r="F108" s="5"/>
      <c r="G108" s="5"/>
      <c r="H108" s="5"/>
      <c r="I108" s="13">
        <v>19</v>
      </c>
      <c r="J108" s="13">
        <v>17</v>
      </c>
      <c r="K108" s="13">
        <v>22</v>
      </c>
      <c r="L108" s="13">
        <v>22</v>
      </c>
      <c r="M108" s="5"/>
      <c r="N108" s="5"/>
      <c r="O108" s="5"/>
      <c r="P108" s="5"/>
      <c r="Q108" s="14">
        <f t="shared" si="2"/>
        <v>80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35">
      <c r="A109" s="5">
        <v>8</v>
      </c>
      <c r="B109" s="19" t="s">
        <v>107</v>
      </c>
      <c r="C109" s="15" t="s">
        <v>10</v>
      </c>
      <c r="D109" s="5"/>
      <c r="E109" s="5"/>
      <c r="F109" s="5"/>
      <c r="G109" s="5"/>
      <c r="H109" s="5"/>
      <c r="I109" s="13">
        <v>23</v>
      </c>
      <c r="J109" s="13">
        <v>15</v>
      </c>
      <c r="K109" s="13">
        <v>20</v>
      </c>
      <c r="L109" s="13">
        <v>18</v>
      </c>
      <c r="M109" s="5"/>
      <c r="N109" s="5"/>
      <c r="O109" s="5"/>
      <c r="P109" s="5"/>
      <c r="Q109" s="14">
        <f t="shared" si="2"/>
        <v>76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35">
      <c r="A110" s="5">
        <v>9</v>
      </c>
      <c r="B110" s="19" t="s">
        <v>108</v>
      </c>
      <c r="C110" s="7" t="s">
        <v>26</v>
      </c>
      <c r="D110" s="5"/>
      <c r="E110" s="5"/>
      <c r="F110" s="5"/>
      <c r="G110" s="5"/>
      <c r="H110" s="5"/>
      <c r="I110" s="13">
        <v>20</v>
      </c>
      <c r="J110" s="13">
        <v>27</v>
      </c>
      <c r="K110" s="5"/>
      <c r="L110" s="13">
        <v>23</v>
      </c>
      <c r="M110" s="14"/>
      <c r="N110" s="14"/>
      <c r="O110" s="14"/>
      <c r="P110" s="14"/>
      <c r="Q110" s="14">
        <f t="shared" si="2"/>
        <v>70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35">
      <c r="A111" s="5">
        <v>10</v>
      </c>
      <c r="B111" s="18" t="s">
        <v>110</v>
      </c>
      <c r="C111" s="7" t="s">
        <v>33</v>
      </c>
      <c r="D111" s="5"/>
      <c r="E111" s="5"/>
      <c r="F111" s="5"/>
      <c r="G111" s="5"/>
      <c r="H111" s="5"/>
      <c r="I111" s="5"/>
      <c r="J111" s="13">
        <v>18</v>
      </c>
      <c r="K111" s="13">
        <v>21</v>
      </c>
      <c r="L111" s="13">
        <v>20</v>
      </c>
      <c r="M111" s="5"/>
      <c r="N111" s="5"/>
      <c r="O111" s="5"/>
      <c r="P111" s="5"/>
      <c r="Q111" s="14">
        <f t="shared" si="2"/>
        <v>59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35">
      <c r="A112" s="5">
        <v>11</v>
      </c>
      <c r="B112" s="18" t="s">
        <v>111</v>
      </c>
      <c r="C112" s="15" t="s">
        <v>10</v>
      </c>
      <c r="D112" s="5"/>
      <c r="E112" s="5"/>
      <c r="F112" s="13">
        <v>27</v>
      </c>
      <c r="G112" s="5"/>
      <c r="H112" s="13">
        <v>30</v>
      </c>
      <c r="I112" s="5"/>
      <c r="J112" s="5"/>
      <c r="K112" s="5"/>
      <c r="L112" s="5"/>
      <c r="M112" s="5"/>
      <c r="N112" s="5"/>
      <c r="O112" s="5"/>
      <c r="P112" s="5"/>
      <c r="Q112" s="14">
        <f t="shared" si="2"/>
        <v>57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35">
      <c r="A113" s="5">
        <v>12</v>
      </c>
      <c r="B113" s="18" t="s">
        <v>112</v>
      </c>
      <c r="C113" s="7" t="s">
        <v>26</v>
      </c>
      <c r="D113" s="5"/>
      <c r="E113" s="5"/>
      <c r="F113" s="5"/>
      <c r="G113" s="5"/>
      <c r="H113" s="5"/>
      <c r="I113" s="5"/>
      <c r="J113" s="13">
        <v>21</v>
      </c>
      <c r="K113" s="5"/>
      <c r="L113" s="13">
        <v>16</v>
      </c>
      <c r="M113" s="5"/>
      <c r="N113" s="5"/>
      <c r="O113" s="5"/>
      <c r="P113" s="5"/>
      <c r="Q113" s="14">
        <f t="shared" si="2"/>
        <v>37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35">
      <c r="A114" s="5">
        <v>13</v>
      </c>
      <c r="B114" s="18" t="s">
        <v>113</v>
      </c>
      <c r="C114" s="7" t="s">
        <v>26</v>
      </c>
      <c r="D114" s="5"/>
      <c r="E114" s="5"/>
      <c r="F114" s="5"/>
      <c r="G114" s="5"/>
      <c r="H114" s="5"/>
      <c r="I114" s="5"/>
      <c r="J114" s="13">
        <v>19</v>
      </c>
      <c r="K114" s="13">
        <v>18</v>
      </c>
      <c r="L114" s="5"/>
      <c r="M114" s="5"/>
      <c r="N114" s="5"/>
      <c r="O114" s="5"/>
      <c r="P114" s="5"/>
      <c r="Q114" s="14">
        <f t="shared" si="2"/>
        <v>37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 customHeight="1" x14ac:dyDescent="0.35">
      <c r="A115" s="5">
        <v>14</v>
      </c>
      <c r="B115" s="18" t="s">
        <v>114</v>
      </c>
      <c r="C115" s="15" t="s">
        <v>10</v>
      </c>
      <c r="D115" s="5"/>
      <c r="E115" s="5"/>
      <c r="F115" s="5"/>
      <c r="G115" s="5"/>
      <c r="H115" s="5"/>
      <c r="I115" s="5"/>
      <c r="J115" s="13">
        <v>16</v>
      </c>
      <c r="K115" s="5"/>
      <c r="L115" s="13">
        <v>19</v>
      </c>
      <c r="M115" s="5"/>
      <c r="N115" s="5"/>
      <c r="O115" s="5"/>
      <c r="P115" s="5"/>
      <c r="Q115" s="14">
        <f t="shared" si="2"/>
        <v>35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s="37" customFormat="1" ht="16.5" customHeight="1" x14ac:dyDescent="0.35">
      <c r="A116" s="112"/>
      <c r="B116" s="113"/>
      <c r="C116" s="114"/>
      <c r="D116" s="112"/>
      <c r="E116" s="112"/>
      <c r="F116" s="112"/>
      <c r="G116" s="112"/>
      <c r="H116" s="112"/>
      <c r="I116" s="112"/>
      <c r="J116" s="115"/>
      <c r="K116" s="112"/>
      <c r="L116" s="115"/>
      <c r="M116" s="112"/>
      <c r="N116" s="112"/>
      <c r="O116" s="112"/>
      <c r="P116" s="112"/>
      <c r="Q116" s="11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1" customHeight="1" x14ac:dyDescent="0.35">
      <c r="A117" s="3"/>
      <c r="B117" s="4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1" customHeight="1" x14ac:dyDescent="0.35">
      <c r="A118" s="5"/>
      <c r="B118" s="6" t="s">
        <v>115</v>
      </c>
      <c r="C118" s="7"/>
      <c r="D118" s="93" t="s">
        <v>2</v>
      </c>
      <c r="E118" s="94"/>
      <c r="F118" s="95" t="s">
        <v>3</v>
      </c>
      <c r="G118" s="96"/>
      <c r="H118" s="94"/>
      <c r="I118" s="97" t="s">
        <v>4</v>
      </c>
      <c r="J118" s="96"/>
      <c r="K118" s="96"/>
      <c r="L118" s="94"/>
      <c r="M118" s="98" t="s">
        <v>5</v>
      </c>
      <c r="N118" s="94"/>
      <c r="O118" s="90" t="s">
        <v>416</v>
      </c>
      <c r="P118" s="84"/>
      <c r="Q118" s="99" t="s">
        <v>6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1" customHeight="1" x14ac:dyDescent="0.35">
      <c r="A119" s="5"/>
      <c r="B119" s="5" t="s">
        <v>7</v>
      </c>
      <c r="C119" s="5" t="s">
        <v>8</v>
      </c>
      <c r="D119" s="8">
        <v>44337</v>
      </c>
      <c r="E119" s="8">
        <v>44338</v>
      </c>
      <c r="F119" s="9">
        <v>44344</v>
      </c>
      <c r="G119" s="9">
        <v>44345</v>
      </c>
      <c r="H119" s="9">
        <v>44346</v>
      </c>
      <c r="I119" s="10">
        <v>44359</v>
      </c>
      <c r="J119" s="10">
        <v>44360</v>
      </c>
      <c r="K119" s="10">
        <v>44361</v>
      </c>
      <c r="L119" s="10">
        <v>44363</v>
      </c>
      <c r="M119" s="11">
        <v>44450</v>
      </c>
      <c r="N119" s="11">
        <v>44451</v>
      </c>
      <c r="O119" s="91">
        <v>44457</v>
      </c>
      <c r="P119" s="92">
        <v>44458</v>
      </c>
      <c r="Q119" s="100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35">
      <c r="A120" s="5">
        <v>1</v>
      </c>
      <c r="B120" s="19" t="s">
        <v>116</v>
      </c>
      <c r="C120" s="7" t="s">
        <v>10</v>
      </c>
      <c r="D120" s="13">
        <v>22</v>
      </c>
      <c r="E120" s="5">
        <v>8</v>
      </c>
      <c r="F120" s="13">
        <v>30</v>
      </c>
      <c r="G120" s="13">
        <v>30</v>
      </c>
      <c r="H120" s="13">
        <v>30</v>
      </c>
      <c r="I120" s="13">
        <v>30</v>
      </c>
      <c r="J120" s="39">
        <v>21</v>
      </c>
      <c r="K120" s="13">
        <v>27</v>
      </c>
      <c r="L120" s="5">
        <v>20</v>
      </c>
      <c r="M120" s="5"/>
      <c r="N120" s="13">
        <v>30</v>
      </c>
      <c r="O120" s="5">
        <v>19</v>
      </c>
      <c r="P120" s="45">
        <v>27</v>
      </c>
      <c r="Q120" s="5">
        <f>SUM(P120+N120+K120+I120+H120+G120+F120+D120)</f>
        <v>226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35">
      <c r="A121" s="5">
        <v>2</v>
      </c>
      <c r="B121" s="19" t="s">
        <v>118</v>
      </c>
      <c r="C121" s="7" t="s">
        <v>10</v>
      </c>
      <c r="D121" s="13">
        <v>27</v>
      </c>
      <c r="E121" s="13">
        <v>25</v>
      </c>
      <c r="F121" s="14">
        <v>16</v>
      </c>
      <c r="G121" s="13">
        <v>27</v>
      </c>
      <c r="H121" s="39">
        <v>23</v>
      </c>
      <c r="I121" s="5">
        <v>14</v>
      </c>
      <c r="J121" s="39">
        <v>20</v>
      </c>
      <c r="K121" s="5">
        <v>19</v>
      </c>
      <c r="L121" s="13">
        <v>25</v>
      </c>
      <c r="M121" s="13">
        <v>23</v>
      </c>
      <c r="N121" s="13">
        <v>27</v>
      </c>
      <c r="O121" s="66">
        <v>30</v>
      </c>
      <c r="P121" s="66">
        <v>30</v>
      </c>
      <c r="Q121" s="23">
        <f>SUM(P121+O121+N121+M121+L121+G121+E121+D121)</f>
        <v>214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35">
      <c r="A122" s="5">
        <v>3</v>
      </c>
      <c r="B122" s="19" t="s">
        <v>117</v>
      </c>
      <c r="C122" s="7" t="s">
        <v>10</v>
      </c>
      <c r="D122" s="13">
        <v>20</v>
      </c>
      <c r="E122" s="13">
        <v>23</v>
      </c>
      <c r="F122" s="13">
        <v>21</v>
      </c>
      <c r="G122" s="13">
        <v>23</v>
      </c>
      <c r="H122" s="13">
        <v>27</v>
      </c>
      <c r="I122" s="5">
        <v>19</v>
      </c>
      <c r="J122" s="13">
        <v>30</v>
      </c>
      <c r="K122" s="5">
        <v>2</v>
      </c>
      <c r="L122" s="13">
        <v>30</v>
      </c>
      <c r="M122" s="13">
        <v>30</v>
      </c>
      <c r="N122" s="14">
        <v>10</v>
      </c>
      <c r="O122" s="14"/>
      <c r="P122" s="14"/>
      <c r="Q122" s="14">
        <f>SUM(M122+L122+J122+H122+G122+F122+E122+D122)</f>
        <v>204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35">
      <c r="A123" s="5">
        <v>4</v>
      </c>
      <c r="B123" s="19" t="s">
        <v>119</v>
      </c>
      <c r="C123" s="7" t="s">
        <v>10</v>
      </c>
      <c r="D123" s="13">
        <v>23</v>
      </c>
      <c r="E123" s="5">
        <v>7</v>
      </c>
      <c r="F123" s="5"/>
      <c r="G123" s="13">
        <v>19</v>
      </c>
      <c r="H123" s="39">
        <v>17</v>
      </c>
      <c r="I123" s="13">
        <v>27</v>
      </c>
      <c r="J123" s="13">
        <v>25</v>
      </c>
      <c r="K123" s="13">
        <v>30</v>
      </c>
      <c r="L123" s="13">
        <v>27</v>
      </c>
      <c r="M123" s="5">
        <v>16</v>
      </c>
      <c r="N123" s="13">
        <v>18</v>
      </c>
      <c r="O123" s="45">
        <v>18</v>
      </c>
      <c r="P123" s="5">
        <v>18</v>
      </c>
      <c r="Q123" s="5">
        <f>SUM(O123+N123+L123+K123+J123+I123+G123+D123)</f>
        <v>187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35">
      <c r="A124" s="5">
        <v>5</v>
      </c>
      <c r="B124" s="19" t="s">
        <v>128</v>
      </c>
      <c r="C124" s="7" t="s">
        <v>10</v>
      </c>
      <c r="D124" s="5"/>
      <c r="E124" s="5"/>
      <c r="F124" s="14"/>
      <c r="G124" s="13">
        <v>18</v>
      </c>
      <c r="H124" s="13">
        <v>21</v>
      </c>
      <c r="I124" s="13">
        <v>22</v>
      </c>
      <c r="J124" s="13">
        <v>23</v>
      </c>
      <c r="K124" s="13">
        <v>18</v>
      </c>
      <c r="L124" s="13">
        <v>21</v>
      </c>
      <c r="M124" s="14"/>
      <c r="N124" s="5"/>
      <c r="O124" s="45">
        <v>25</v>
      </c>
      <c r="P124" s="45">
        <v>25</v>
      </c>
      <c r="Q124" s="5">
        <f>SUM(P124+O124+L124+K124+J124+I124+H124+G124)</f>
        <v>173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35">
      <c r="A125" s="5">
        <v>6</v>
      </c>
      <c r="B125" s="19" t="s">
        <v>120</v>
      </c>
      <c r="C125" s="15" t="s">
        <v>10</v>
      </c>
      <c r="D125" s="14">
        <v>5</v>
      </c>
      <c r="E125" s="14">
        <v>9</v>
      </c>
      <c r="F125" s="13">
        <v>25</v>
      </c>
      <c r="G125" s="13">
        <v>15</v>
      </c>
      <c r="H125" s="13">
        <v>25</v>
      </c>
      <c r="I125" s="13">
        <v>20</v>
      </c>
      <c r="J125" s="13">
        <v>27</v>
      </c>
      <c r="K125" s="13">
        <v>16</v>
      </c>
      <c r="L125" s="13">
        <v>16</v>
      </c>
      <c r="M125" s="13">
        <v>27</v>
      </c>
      <c r="N125" s="5">
        <v>14</v>
      </c>
      <c r="O125" s="5"/>
      <c r="P125" s="5"/>
      <c r="Q125" s="5">
        <f>SUM(M125+L125+K125+J125+I125+H125+G125+F125)</f>
        <v>171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35">
      <c r="A126" s="5">
        <v>7</v>
      </c>
      <c r="B126" s="19" t="s">
        <v>121</v>
      </c>
      <c r="C126" s="7" t="s">
        <v>10</v>
      </c>
      <c r="D126" s="13">
        <v>30</v>
      </c>
      <c r="E126" s="13">
        <v>30</v>
      </c>
      <c r="F126" s="13">
        <v>27</v>
      </c>
      <c r="G126" s="13">
        <v>25</v>
      </c>
      <c r="H126" s="14"/>
      <c r="I126" s="13">
        <v>23</v>
      </c>
      <c r="J126" s="13">
        <v>22</v>
      </c>
      <c r="K126" s="13">
        <v>5</v>
      </c>
      <c r="L126" s="13">
        <v>8</v>
      </c>
      <c r="M126" s="14"/>
      <c r="N126" s="14"/>
      <c r="O126" s="5"/>
      <c r="P126" s="5"/>
      <c r="Q126" s="5">
        <f>SUM(L126+K126+J126+I126+G126+F126+E126+D126)</f>
        <v>170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35">
      <c r="A127" s="5">
        <v>8</v>
      </c>
      <c r="B127" s="19" t="s">
        <v>125</v>
      </c>
      <c r="C127" s="7" t="s">
        <v>10</v>
      </c>
      <c r="D127" s="13">
        <v>14</v>
      </c>
      <c r="E127" s="13">
        <v>22</v>
      </c>
      <c r="F127" s="13">
        <v>22</v>
      </c>
      <c r="G127" s="39">
        <v>10</v>
      </c>
      <c r="H127" s="13">
        <v>14</v>
      </c>
      <c r="I127" s="14">
        <v>2</v>
      </c>
      <c r="J127" s="14">
        <v>1</v>
      </c>
      <c r="K127" s="39">
        <v>13</v>
      </c>
      <c r="L127" s="13">
        <v>17</v>
      </c>
      <c r="M127" s="13">
        <v>25</v>
      </c>
      <c r="N127" s="14">
        <v>9</v>
      </c>
      <c r="O127" s="45">
        <v>25</v>
      </c>
      <c r="P127" s="45">
        <v>20</v>
      </c>
      <c r="Q127" s="5">
        <f>SUM(P127+O127+M127+L127+H127+F127+E127+D127)</f>
        <v>159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35">
      <c r="A128" s="5">
        <v>9</v>
      </c>
      <c r="B128" s="19" t="s">
        <v>124</v>
      </c>
      <c r="C128" s="7" t="s">
        <v>10</v>
      </c>
      <c r="D128" s="39">
        <v>13</v>
      </c>
      <c r="E128" s="13">
        <v>20</v>
      </c>
      <c r="F128" s="13">
        <v>23</v>
      </c>
      <c r="G128" s="13">
        <v>22</v>
      </c>
      <c r="H128" s="13">
        <v>19</v>
      </c>
      <c r="I128" s="13">
        <v>16</v>
      </c>
      <c r="J128" s="13">
        <v>14</v>
      </c>
      <c r="K128" s="39">
        <v>12</v>
      </c>
      <c r="L128" s="5"/>
      <c r="M128" s="5"/>
      <c r="N128" s="5"/>
      <c r="O128" s="45">
        <v>22</v>
      </c>
      <c r="P128" s="45">
        <v>22</v>
      </c>
      <c r="Q128" s="5">
        <f>SUM(P128+O128+J128+I128+H128+G128+F128+E128)</f>
        <v>158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35">
      <c r="A129" s="5">
        <v>10</v>
      </c>
      <c r="B129" s="19" t="s">
        <v>127</v>
      </c>
      <c r="C129" s="7" t="s">
        <v>10</v>
      </c>
      <c r="D129" s="39">
        <v>11</v>
      </c>
      <c r="E129" s="14">
        <v>9</v>
      </c>
      <c r="F129" s="13">
        <v>17</v>
      </c>
      <c r="G129" s="13">
        <v>14</v>
      </c>
      <c r="H129" s="13">
        <v>15</v>
      </c>
      <c r="I129" s="5"/>
      <c r="J129" s="13">
        <v>19</v>
      </c>
      <c r="K129" s="13">
        <v>25</v>
      </c>
      <c r="L129" s="14"/>
      <c r="M129" s="13">
        <v>15</v>
      </c>
      <c r="N129" s="39">
        <v>12</v>
      </c>
      <c r="O129" s="45">
        <v>27</v>
      </c>
      <c r="P129" s="45">
        <v>23</v>
      </c>
      <c r="Q129" s="5">
        <f>SUM(P129+O129+M129+K129+J129+H129+G129+F129)</f>
        <v>155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35">
      <c r="A130" s="5">
        <v>11</v>
      </c>
      <c r="B130" s="19" t="s">
        <v>122</v>
      </c>
      <c r="C130" s="7" t="s">
        <v>10</v>
      </c>
      <c r="D130" s="14">
        <v>9</v>
      </c>
      <c r="E130" s="13">
        <v>13</v>
      </c>
      <c r="F130" s="13">
        <v>20</v>
      </c>
      <c r="G130" s="13">
        <v>20</v>
      </c>
      <c r="H130" s="13">
        <v>13</v>
      </c>
      <c r="I130" s="14">
        <v>9</v>
      </c>
      <c r="J130" s="14">
        <v>4</v>
      </c>
      <c r="K130" s="13">
        <v>20</v>
      </c>
      <c r="L130" s="13">
        <v>19</v>
      </c>
      <c r="M130" s="13">
        <v>21</v>
      </c>
      <c r="N130" s="13">
        <v>23</v>
      </c>
      <c r="O130" s="5"/>
      <c r="P130" s="5"/>
      <c r="Q130" s="5">
        <f>SUM(N130+M130+L130+K130+H130+G130+F130+E130)</f>
        <v>149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35">
      <c r="A131" s="5">
        <v>12</v>
      </c>
      <c r="B131" s="19" t="s">
        <v>123</v>
      </c>
      <c r="C131" s="7" t="s">
        <v>10</v>
      </c>
      <c r="D131" s="13">
        <v>15</v>
      </c>
      <c r="E131" s="13">
        <v>15</v>
      </c>
      <c r="F131" s="14">
        <v>10</v>
      </c>
      <c r="G131" s="13">
        <v>16</v>
      </c>
      <c r="H131" s="14">
        <v>10</v>
      </c>
      <c r="I131" s="13">
        <v>15</v>
      </c>
      <c r="J131" s="13">
        <v>18</v>
      </c>
      <c r="K131" s="13">
        <v>20</v>
      </c>
      <c r="L131" s="5">
        <v>1</v>
      </c>
      <c r="M131" s="13">
        <v>22</v>
      </c>
      <c r="N131" s="13">
        <v>25</v>
      </c>
      <c r="O131" s="14"/>
      <c r="P131" s="14"/>
      <c r="Q131" s="5">
        <f>SUM(N131+M131+K131+J131+I131+G131+E131+D131)</f>
        <v>146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35">
      <c r="A132" s="5">
        <v>13</v>
      </c>
      <c r="B132" s="19" t="s">
        <v>126</v>
      </c>
      <c r="C132" s="7" t="s">
        <v>10</v>
      </c>
      <c r="D132" s="13">
        <v>25</v>
      </c>
      <c r="E132" s="13">
        <v>18</v>
      </c>
      <c r="F132" s="5"/>
      <c r="G132" s="13">
        <v>8</v>
      </c>
      <c r="H132" s="13">
        <v>16</v>
      </c>
      <c r="I132" s="13">
        <v>25</v>
      </c>
      <c r="J132" s="13">
        <v>2</v>
      </c>
      <c r="K132" s="13">
        <v>23</v>
      </c>
      <c r="L132" s="13">
        <v>18</v>
      </c>
      <c r="M132" s="5"/>
      <c r="N132" s="5"/>
      <c r="O132" s="14"/>
      <c r="P132" s="14"/>
      <c r="Q132" s="5">
        <f>SUM(L132+K132+I132+H132+G132+J132+E132+D132)</f>
        <v>135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35">
      <c r="A133" s="5">
        <v>14</v>
      </c>
      <c r="B133" s="18" t="s">
        <v>129</v>
      </c>
      <c r="C133" s="7" t="s">
        <v>10</v>
      </c>
      <c r="D133" s="13">
        <v>19</v>
      </c>
      <c r="E133" s="13">
        <v>21</v>
      </c>
      <c r="F133" s="13">
        <v>15</v>
      </c>
      <c r="G133" s="13">
        <v>21</v>
      </c>
      <c r="H133" s="13">
        <v>22</v>
      </c>
      <c r="I133" s="5"/>
      <c r="J133" s="13">
        <v>9</v>
      </c>
      <c r="K133" s="13">
        <v>8</v>
      </c>
      <c r="L133" s="13">
        <v>1</v>
      </c>
      <c r="M133" s="5"/>
      <c r="N133" s="5"/>
      <c r="O133" s="5"/>
      <c r="P133" s="5"/>
      <c r="Q133" s="5">
        <f>SUM(L133+K133+J133+H133+G133+F133+E133+D133)</f>
        <v>116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35">
      <c r="A134" s="5">
        <v>15</v>
      </c>
      <c r="B134" s="19" t="s">
        <v>130</v>
      </c>
      <c r="C134" s="7" t="s">
        <v>10</v>
      </c>
      <c r="D134" s="13">
        <v>10</v>
      </c>
      <c r="E134" s="13">
        <v>27</v>
      </c>
      <c r="F134" s="13">
        <v>14</v>
      </c>
      <c r="G134" s="5"/>
      <c r="H134" s="13">
        <v>18</v>
      </c>
      <c r="I134" s="13">
        <v>1</v>
      </c>
      <c r="J134" s="16">
        <v>1</v>
      </c>
      <c r="K134" s="16">
        <v>1</v>
      </c>
      <c r="L134" s="13">
        <v>2</v>
      </c>
      <c r="M134" s="13">
        <v>8</v>
      </c>
      <c r="N134" s="13">
        <v>22</v>
      </c>
      <c r="O134" s="5"/>
      <c r="P134" s="5"/>
      <c r="Q134" s="5">
        <f>SUM(N134+M134+L134+I134+H134+F134+E134+D134)</f>
        <v>102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35">
      <c r="A135" s="5">
        <v>16</v>
      </c>
      <c r="B135" s="19" t="s">
        <v>135</v>
      </c>
      <c r="C135" s="7" t="s">
        <v>10</v>
      </c>
      <c r="D135" s="13">
        <v>12</v>
      </c>
      <c r="E135" s="13">
        <v>17</v>
      </c>
      <c r="F135" s="13">
        <v>13</v>
      </c>
      <c r="G135" s="13">
        <v>11</v>
      </c>
      <c r="H135" s="14"/>
      <c r="I135" s="13">
        <v>1</v>
      </c>
      <c r="J135" s="13">
        <v>3</v>
      </c>
      <c r="K135" s="39">
        <v>1</v>
      </c>
      <c r="L135" s="39">
        <v>1</v>
      </c>
      <c r="M135" s="14"/>
      <c r="N135" s="14"/>
      <c r="O135" s="45">
        <v>21</v>
      </c>
      <c r="P135" s="45">
        <v>21</v>
      </c>
      <c r="Q135" s="14">
        <f>SUM(P135+O135+J135+I135+G135+F135+E135+D135)</f>
        <v>99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35">
      <c r="A136" s="5">
        <v>17</v>
      </c>
      <c r="B136" s="19" t="s">
        <v>131</v>
      </c>
      <c r="C136" s="7" t="s">
        <v>10</v>
      </c>
      <c r="D136" s="14"/>
      <c r="E136" s="14"/>
      <c r="F136" s="5"/>
      <c r="G136" s="13">
        <v>17</v>
      </c>
      <c r="H136" s="13">
        <v>11</v>
      </c>
      <c r="I136" s="13">
        <v>11</v>
      </c>
      <c r="J136" s="13">
        <v>1</v>
      </c>
      <c r="K136" s="39">
        <v>1</v>
      </c>
      <c r="L136" s="13">
        <v>4</v>
      </c>
      <c r="M136" s="13">
        <v>20</v>
      </c>
      <c r="N136" s="13">
        <v>11</v>
      </c>
      <c r="O136" s="45">
        <v>17</v>
      </c>
      <c r="P136" s="5"/>
      <c r="Q136" s="5">
        <f>SUM(O136+N136+M136+L136+J136+I136+H136+G136)</f>
        <v>92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35">
      <c r="A137" s="5">
        <v>18</v>
      </c>
      <c r="B137" s="19" t="s">
        <v>140</v>
      </c>
      <c r="C137" s="7" t="s">
        <v>10</v>
      </c>
      <c r="D137" s="5"/>
      <c r="E137" s="5"/>
      <c r="F137" s="13">
        <v>12</v>
      </c>
      <c r="G137" s="13">
        <v>12</v>
      </c>
      <c r="H137" s="13">
        <v>9</v>
      </c>
      <c r="I137" s="13">
        <v>1</v>
      </c>
      <c r="J137" s="13">
        <v>1</v>
      </c>
      <c r="K137" s="13">
        <v>7</v>
      </c>
      <c r="L137" s="13">
        <v>11</v>
      </c>
      <c r="M137" s="5"/>
      <c r="N137" s="5"/>
      <c r="O137" s="45">
        <v>20</v>
      </c>
      <c r="P137" s="5"/>
      <c r="Q137" s="5">
        <f>SUM(D137:P137)</f>
        <v>73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35">
      <c r="A138" s="5">
        <v>19</v>
      </c>
      <c r="B138" s="19" t="s">
        <v>132</v>
      </c>
      <c r="C138" s="7" t="s">
        <v>10</v>
      </c>
      <c r="D138" s="13">
        <v>21</v>
      </c>
      <c r="E138" s="13">
        <v>12</v>
      </c>
      <c r="F138" s="5"/>
      <c r="G138" s="5"/>
      <c r="H138" s="5"/>
      <c r="I138" s="13">
        <v>6</v>
      </c>
      <c r="J138" s="13">
        <v>6</v>
      </c>
      <c r="K138" s="13">
        <v>4</v>
      </c>
      <c r="L138" s="13">
        <v>1</v>
      </c>
      <c r="M138" s="13">
        <v>12</v>
      </c>
      <c r="N138" s="13">
        <v>8</v>
      </c>
      <c r="O138" s="5"/>
      <c r="P138" s="5"/>
      <c r="Q138" s="14">
        <f t="shared" ref="Q138:Q184" si="3">SUM(D138:P138)</f>
        <v>70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35">
      <c r="A139" s="5">
        <v>20</v>
      </c>
      <c r="B139" s="19" t="s">
        <v>133</v>
      </c>
      <c r="C139" s="7" t="s">
        <v>10</v>
      </c>
      <c r="D139" s="14"/>
      <c r="E139" s="14"/>
      <c r="F139" s="14"/>
      <c r="G139" s="13">
        <v>9</v>
      </c>
      <c r="H139" s="13">
        <v>12</v>
      </c>
      <c r="I139" s="13">
        <v>4</v>
      </c>
      <c r="J139" s="13">
        <v>16</v>
      </c>
      <c r="K139" s="13">
        <v>17</v>
      </c>
      <c r="L139" s="13">
        <v>10</v>
      </c>
      <c r="M139" s="5"/>
      <c r="N139" s="5"/>
      <c r="O139" s="14"/>
      <c r="P139" s="14"/>
      <c r="Q139" s="14">
        <f t="shared" si="3"/>
        <v>68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35">
      <c r="A140" s="5">
        <v>21</v>
      </c>
      <c r="B140" s="19" t="s">
        <v>134</v>
      </c>
      <c r="C140" s="7" t="s">
        <v>10</v>
      </c>
      <c r="D140" s="13">
        <v>17</v>
      </c>
      <c r="E140" s="13">
        <v>16</v>
      </c>
      <c r="F140" s="5"/>
      <c r="G140" s="5"/>
      <c r="H140" s="5"/>
      <c r="I140" s="14"/>
      <c r="J140" s="14"/>
      <c r="K140" s="14"/>
      <c r="L140" s="14"/>
      <c r="M140" s="13">
        <v>11</v>
      </c>
      <c r="N140" s="13">
        <v>19</v>
      </c>
      <c r="O140" s="5"/>
      <c r="P140" s="5"/>
      <c r="Q140" s="14">
        <f t="shared" si="3"/>
        <v>63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35">
      <c r="A141" s="5">
        <v>22</v>
      </c>
      <c r="B141" s="19" t="s">
        <v>155</v>
      </c>
      <c r="C141" s="7" t="s">
        <v>10</v>
      </c>
      <c r="D141" s="5"/>
      <c r="E141" s="5"/>
      <c r="F141" s="5"/>
      <c r="G141" s="5"/>
      <c r="H141" s="5"/>
      <c r="I141" s="14"/>
      <c r="J141" s="14"/>
      <c r="K141" s="14"/>
      <c r="L141" s="13">
        <v>1</v>
      </c>
      <c r="M141" s="13">
        <v>18</v>
      </c>
      <c r="N141" s="13">
        <v>6</v>
      </c>
      <c r="O141" s="45">
        <v>16</v>
      </c>
      <c r="P141" s="45">
        <v>19</v>
      </c>
      <c r="Q141" s="14">
        <f t="shared" si="3"/>
        <v>60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35">
      <c r="A142" s="5">
        <v>23</v>
      </c>
      <c r="B142" s="19" t="s">
        <v>136</v>
      </c>
      <c r="C142" s="7" t="s">
        <v>26</v>
      </c>
      <c r="D142" s="14"/>
      <c r="E142" s="14"/>
      <c r="F142" s="5"/>
      <c r="G142" s="5"/>
      <c r="H142" s="5"/>
      <c r="I142" s="13">
        <v>21</v>
      </c>
      <c r="J142" s="13">
        <v>17</v>
      </c>
      <c r="K142" s="13">
        <v>6</v>
      </c>
      <c r="L142" s="13">
        <v>14</v>
      </c>
      <c r="M142" s="14"/>
      <c r="N142" s="14"/>
      <c r="O142" s="5"/>
      <c r="P142" s="5"/>
      <c r="Q142" s="14">
        <f t="shared" si="3"/>
        <v>58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35">
      <c r="A143" s="5">
        <v>24</v>
      </c>
      <c r="B143" s="19" t="s">
        <v>137</v>
      </c>
      <c r="C143" s="7" t="s">
        <v>26</v>
      </c>
      <c r="D143" s="5"/>
      <c r="E143" s="5"/>
      <c r="F143" s="5"/>
      <c r="G143" s="5"/>
      <c r="H143" s="5"/>
      <c r="I143" s="13">
        <v>18</v>
      </c>
      <c r="J143" s="13">
        <v>10</v>
      </c>
      <c r="K143" s="13">
        <v>22</v>
      </c>
      <c r="L143" s="13">
        <v>7</v>
      </c>
      <c r="M143" s="5"/>
      <c r="N143" s="5"/>
      <c r="O143" s="5"/>
      <c r="P143" s="5"/>
      <c r="Q143" s="14">
        <f t="shared" si="3"/>
        <v>57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35">
      <c r="A144" s="5">
        <v>25</v>
      </c>
      <c r="B144" s="19" t="s">
        <v>138</v>
      </c>
      <c r="C144" s="7" t="s">
        <v>10</v>
      </c>
      <c r="D144" s="13">
        <v>18</v>
      </c>
      <c r="E144" s="13">
        <v>4</v>
      </c>
      <c r="F144" s="14"/>
      <c r="G144" s="14"/>
      <c r="H144" s="14"/>
      <c r="I144" s="14"/>
      <c r="J144" s="14"/>
      <c r="K144" s="14"/>
      <c r="L144" s="14"/>
      <c r="M144" s="13">
        <v>17</v>
      </c>
      <c r="N144" s="13">
        <v>16</v>
      </c>
      <c r="O144" s="14"/>
      <c r="P144" s="5"/>
      <c r="Q144" s="14">
        <f t="shared" si="3"/>
        <v>55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35">
      <c r="A145" s="5">
        <v>26</v>
      </c>
      <c r="B145" s="19" t="s">
        <v>139</v>
      </c>
      <c r="C145" s="7" t="s">
        <v>33</v>
      </c>
      <c r="D145" s="5"/>
      <c r="E145" s="5"/>
      <c r="F145" s="14"/>
      <c r="G145" s="5"/>
      <c r="H145" s="14"/>
      <c r="I145" s="13">
        <v>12</v>
      </c>
      <c r="J145" s="13">
        <v>5</v>
      </c>
      <c r="K145" s="13">
        <v>14</v>
      </c>
      <c r="L145" s="13">
        <v>22</v>
      </c>
      <c r="M145" s="5"/>
      <c r="N145" s="5"/>
      <c r="O145" s="5"/>
      <c r="P145" s="5"/>
      <c r="Q145" s="14">
        <f t="shared" si="3"/>
        <v>53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35">
      <c r="A146" s="5">
        <v>27</v>
      </c>
      <c r="B146" s="17" t="s">
        <v>141</v>
      </c>
      <c r="C146" s="7" t="s">
        <v>33</v>
      </c>
      <c r="D146" s="5"/>
      <c r="E146" s="5"/>
      <c r="F146" s="13">
        <v>19</v>
      </c>
      <c r="G146" s="5"/>
      <c r="H146" s="13">
        <v>20</v>
      </c>
      <c r="I146" s="5"/>
      <c r="J146" s="13">
        <v>11</v>
      </c>
      <c r="K146" s="13">
        <v>2</v>
      </c>
      <c r="L146" s="14"/>
      <c r="M146" s="5"/>
      <c r="N146" s="5"/>
      <c r="O146" s="5"/>
      <c r="P146" s="5"/>
      <c r="Q146" s="14">
        <f t="shared" si="3"/>
        <v>52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35">
      <c r="A147" s="5">
        <v>28</v>
      </c>
      <c r="B147" s="18" t="s">
        <v>142</v>
      </c>
      <c r="C147" s="7" t="s">
        <v>10</v>
      </c>
      <c r="D147" s="14"/>
      <c r="E147" s="14"/>
      <c r="F147" s="5"/>
      <c r="G147" s="5"/>
      <c r="H147" s="5"/>
      <c r="I147" s="5"/>
      <c r="J147" s="13">
        <v>8</v>
      </c>
      <c r="K147" s="13">
        <v>21</v>
      </c>
      <c r="L147" s="13">
        <v>23</v>
      </c>
      <c r="M147" s="14"/>
      <c r="N147" s="14"/>
      <c r="O147" s="5"/>
      <c r="P147" s="5"/>
      <c r="Q147" s="14">
        <f t="shared" si="3"/>
        <v>52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35">
      <c r="A148" s="5">
        <v>29</v>
      </c>
      <c r="B148" s="19" t="s">
        <v>143</v>
      </c>
      <c r="C148" s="7" t="s">
        <v>10</v>
      </c>
      <c r="D148" s="13">
        <v>6</v>
      </c>
      <c r="E148" s="13">
        <v>5</v>
      </c>
      <c r="F148" s="5"/>
      <c r="G148" s="5"/>
      <c r="H148" s="5"/>
      <c r="I148" s="14"/>
      <c r="J148" s="14"/>
      <c r="K148" s="14"/>
      <c r="L148" s="14"/>
      <c r="M148" s="13">
        <v>19</v>
      </c>
      <c r="N148" s="13">
        <v>20</v>
      </c>
      <c r="O148" s="5"/>
      <c r="P148" s="5"/>
      <c r="Q148" s="14">
        <f t="shared" si="3"/>
        <v>50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35">
      <c r="A149" s="5">
        <v>30</v>
      </c>
      <c r="B149" s="19" t="s">
        <v>144</v>
      </c>
      <c r="C149" s="7" t="s">
        <v>26</v>
      </c>
      <c r="D149" s="5"/>
      <c r="E149" s="5"/>
      <c r="F149" s="5"/>
      <c r="G149" s="5"/>
      <c r="H149" s="5"/>
      <c r="I149" s="13">
        <v>1</v>
      </c>
      <c r="J149" s="13">
        <v>13</v>
      </c>
      <c r="K149" s="13">
        <v>15</v>
      </c>
      <c r="L149" s="13">
        <v>13</v>
      </c>
      <c r="M149" s="14"/>
      <c r="N149" s="14"/>
      <c r="O149" s="5"/>
      <c r="P149" s="5"/>
      <c r="Q149" s="14">
        <f t="shared" si="3"/>
        <v>42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35">
      <c r="A150" s="5">
        <v>31</v>
      </c>
      <c r="B150" s="18" t="s">
        <v>145</v>
      </c>
      <c r="C150" s="7" t="s">
        <v>10</v>
      </c>
      <c r="D150" s="14">
        <v>8</v>
      </c>
      <c r="E150" s="14">
        <v>3</v>
      </c>
      <c r="F150" s="5"/>
      <c r="G150" s="5"/>
      <c r="H150" s="5"/>
      <c r="I150" s="14"/>
      <c r="J150" s="14"/>
      <c r="K150" s="13">
        <v>1</v>
      </c>
      <c r="L150" s="13">
        <v>1</v>
      </c>
      <c r="M150" s="13">
        <v>6</v>
      </c>
      <c r="N150" s="13">
        <v>21</v>
      </c>
      <c r="O150" s="5"/>
      <c r="P150" s="5"/>
      <c r="Q150" s="14">
        <f t="shared" si="3"/>
        <v>40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35">
      <c r="A151" s="5">
        <v>32</v>
      </c>
      <c r="B151" s="19" t="s">
        <v>146</v>
      </c>
      <c r="C151" s="7" t="s">
        <v>10</v>
      </c>
      <c r="D151" s="13">
        <v>16</v>
      </c>
      <c r="E151" s="13">
        <v>14</v>
      </c>
      <c r="F151" s="5"/>
      <c r="G151" s="5"/>
      <c r="H151" s="5"/>
      <c r="I151" s="13">
        <v>8</v>
      </c>
      <c r="J151" s="13">
        <v>1</v>
      </c>
      <c r="K151" s="14"/>
      <c r="L151" s="14"/>
      <c r="M151" s="14"/>
      <c r="N151" s="5"/>
      <c r="O151" s="5"/>
      <c r="P151" s="5"/>
      <c r="Q151" s="14">
        <f t="shared" si="3"/>
        <v>39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35">
      <c r="A152" s="5">
        <v>33</v>
      </c>
      <c r="B152" s="18" t="s">
        <v>147</v>
      </c>
      <c r="C152" s="7" t="s">
        <v>10</v>
      </c>
      <c r="D152" s="13">
        <v>7</v>
      </c>
      <c r="E152" s="13">
        <v>11</v>
      </c>
      <c r="F152" s="5"/>
      <c r="G152" s="5"/>
      <c r="H152" s="5"/>
      <c r="I152" s="14"/>
      <c r="J152" s="13">
        <v>1</v>
      </c>
      <c r="K152" s="13">
        <v>1</v>
      </c>
      <c r="L152" s="13">
        <v>1</v>
      </c>
      <c r="M152" s="13">
        <v>13</v>
      </c>
      <c r="N152" s="5"/>
      <c r="O152" s="5"/>
      <c r="P152" s="5"/>
      <c r="Q152" s="14">
        <f t="shared" si="3"/>
        <v>34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35">
      <c r="A153" s="5">
        <v>34</v>
      </c>
      <c r="B153" s="19" t="s">
        <v>148</v>
      </c>
      <c r="C153" s="7" t="s">
        <v>26</v>
      </c>
      <c r="D153" s="5"/>
      <c r="E153" s="5"/>
      <c r="F153" s="5"/>
      <c r="G153" s="5"/>
      <c r="H153" s="5"/>
      <c r="I153" s="13">
        <v>7</v>
      </c>
      <c r="J153" s="13">
        <v>1</v>
      </c>
      <c r="K153" s="13">
        <v>11</v>
      </c>
      <c r="L153" s="13">
        <v>15</v>
      </c>
      <c r="M153" s="5"/>
      <c r="N153" s="5"/>
      <c r="O153" s="5"/>
      <c r="P153" s="5"/>
      <c r="Q153" s="14">
        <f t="shared" si="3"/>
        <v>34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35">
      <c r="A154" s="5">
        <v>35</v>
      </c>
      <c r="B154" s="19" t="s">
        <v>149</v>
      </c>
      <c r="C154" s="7" t="s">
        <v>33</v>
      </c>
      <c r="D154" s="5"/>
      <c r="E154" s="5"/>
      <c r="F154" s="14"/>
      <c r="G154" s="14"/>
      <c r="H154" s="5"/>
      <c r="I154" s="13">
        <v>10</v>
      </c>
      <c r="J154" s="13">
        <v>1</v>
      </c>
      <c r="K154" s="13">
        <v>9</v>
      </c>
      <c r="L154" s="13">
        <v>12</v>
      </c>
      <c r="M154" s="5"/>
      <c r="N154" s="5"/>
      <c r="O154" s="5"/>
      <c r="P154" s="5"/>
      <c r="Q154" s="14">
        <f t="shared" si="3"/>
        <v>32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35">
      <c r="A155" s="5">
        <v>36</v>
      </c>
      <c r="B155" s="19" t="s">
        <v>150</v>
      </c>
      <c r="C155" s="7" t="s">
        <v>10</v>
      </c>
      <c r="D155" s="5"/>
      <c r="E155" s="5"/>
      <c r="F155" s="13">
        <v>18</v>
      </c>
      <c r="G155" s="13">
        <v>13</v>
      </c>
      <c r="H155" s="5"/>
      <c r="I155" s="14"/>
      <c r="J155" s="14"/>
      <c r="K155" s="14"/>
      <c r="L155" s="14"/>
      <c r="M155" s="5"/>
      <c r="N155" s="5"/>
      <c r="O155" s="5"/>
      <c r="P155" s="5"/>
      <c r="Q155" s="14">
        <f t="shared" si="3"/>
        <v>31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35">
      <c r="A156" s="5">
        <v>37</v>
      </c>
      <c r="B156" s="19" t="s">
        <v>151</v>
      </c>
      <c r="C156" s="7" t="s">
        <v>33</v>
      </c>
      <c r="D156" s="5"/>
      <c r="E156" s="5"/>
      <c r="F156" s="14"/>
      <c r="G156" s="14"/>
      <c r="H156" s="14"/>
      <c r="I156" s="13">
        <v>17</v>
      </c>
      <c r="J156" s="13">
        <v>12</v>
      </c>
      <c r="K156" s="13">
        <v>1</v>
      </c>
      <c r="L156" s="13">
        <v>1</v>
      </c>
      <c r="M156" s="5"/>
      <c r="N156" s="5"/>
      <c r="O156" s="5"/>
      <c r="P156" s="5"/>
      <c r="Q156" s="14">
        <f t="shared" si="3"/>
        <v>31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35">
      <c r="A157" s="5">
        <v>38</v>
      </c>
      <c r="B157" s="19" t="s">
        <v>152</v>
      </c>
      <c r="C157" s="7" t="s">
        <v>10</v>
      </c>
      <c r="D157" s="5"/>
      <c r="E157" s="5"/>
      <c r="F157" s="13">
        <v>11</v>
      </c>
      <c r="G157" s="13">
        <v>7</v>
      </c>
      <c r="H157" s="13">
        <v>7</v>
      </c>
      <c r="I157" s="13">
        <v>1</v>
      </c>
      <c r="J157" s="13">
        <v>1</v>
      </c>
      <c r="K157" s="13">
        <v>1</v>
      </c>
      <c r="L157" s="13">
        <v>1</v>
      </c>
      <c r="M157" s="14"/>
      <c r="N157" s="14"/>
      <c r="O157" s="5"/>
      <c r="P157" s="5"/>
      <c r="Q157" s="14">
        <f t="shared" si="3"/>
        <v>29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35">
      <c r="A158" s="5">
        <v>39</v>
      </c>
      <c r="B158" s="19" t="s">
        <v>153</v>
      </c>
      <c r="C158" s="7" t="s">
        <v>10</v>
      </c>
      <c r="D158" s="14"/>
      <c r="E158" s="14"/>
      <c r="F158" s="5"/>
      <c r="G158" s="5"/>
      <c r="H158" s="5"/>
      <c r="I158" s="5"/>
      <c r="J158" s="5"/>
      <c r="K158" s="5"/>
      <c r="L158" s="5"/>
      <c r="M158" s="13">
        <v>14</v>
      </c>
      <c r="N158" s="13">
        <v>15</v>
      </c>
      <c r="O158" s="5"/>
      <c r="P158" s="5"/>
      <c r="Q158" s="14">
        <f t="shared" si="3"/>
        <v>29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35">
      <c r="A159" s="5">
        <v>40</v>
      </c>
      <c r="B159" s="19" t="s">
        <v>154</v>
      </c>
      <c r="C159" s="7" t="s">
        <v>10</v>
      </c>
      <c r="D159" s="13">
        <v>4</v>
      </c>
      <c r="E159" s="13">
        <v>6</v>
      </c>
      <c r="F159" s="5"/>
      <c r="G159" s="5"/>
      <c r="H159" s="5"/>
      <c r="I159" s="5"/>
      <c r="J159" s="5"/>
      <c r="K159" s="5"/>
      <c r="L159" s="14"/>
      <c r="M159" s="14"/>
      <c r="N159" s="13">
        <v>17</v>
      </c>
      <c r="O159" s="14"/>
      <c r="P159" s="14"/>
      <c r="Q159" s="14">
        <f t="shared" si="3"/>
        <v>27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35">
      <c r="A160" s="5">
        <v>41</v>
      </c>
      <c r="B160" s="19" t="s">
        <v>156</v>
      </c>
      <c r="C160" s="7" t="s">
        <v>10</v>
      </c>
      <c r="D160" s="5"/>
      <c r="E160" s="5"/>
      <c r="F160" s="5"/>
      <c r="G160" s="5"/>
      <c r="H160" s="5"/>
      <c r="I160" s="5"/>
      <c r="J160" s="5"/>
      <c r="K160" s="5"/>
      <c r="L160" s="5"/>
      <c r="M160" s="13">
        <v>9</v>
      </c>
      <c r="N160" s="13">
        <v>13</v>
      </c>
      <c r="O160" s="5"/>
      <c r="P160" s="5"/>
      <c r="Q160" s="14">
        <f t="shared" si="3"/>
        <v>22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35">
      <c r="A161" s="5">
        <v>42</v>
      </c>
      <c r="B161" s="19" t="s">
        <v>174</v>
      </c>
      <c r="C161" s="7" t="s">
        <v>10</v>
      </c>
      <c r="D161" s="5"/>
      <c r="E161" s="5"/>
      <c r="F161" s="5"/>
      <c r="G161" s="5"/>
      <c r="H161" s="5"/>
      <c r="I161" s="13">
        <v>1</v>
      </c>
      <c r="J161" s="13">
        <v>1</v>
      </c>
      <c r="K161" s="13">
        <v>1</v>
      </c>
      <c r="L161" s="13">
        <v>1</v>
      </c>
      <c r="M161" s="5"/>
      <c r="N161" s="5"/>
      <c r="O161" s="45">
        <v>14</v>
      </c>
      <c r="P161" s="5"/>
      <c r="Q161" s="14">
        <f t="shared" si="3"/>
        <v>18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35">
      <c r="A162" s="5">
        <v>43</v>
      </c>
      <c r="B162" s="18" t="s">
        <v>157</v>
      </c>
      <c r="C162" s="7" t="s">
        <v>87</v>
      </c>
      <c r="D162" s="14"/>
      <c r="E162" s="14"/>
      <c r="F162" s="5"/>
      <c r="G162" s="5"/>
      <c r="H162" s="5"/>
      <c r="I162" s="14"/>
      <c r="J162" s="13">
        <v>15</v>
      </c>
      <c r="K162" s="13">
        <v>1</v>
      </c>
      <c r="L162" s="13">
        <v>1</v>
      </c>
      <c r="M162" s="14"/>
      <c r="N162" s="5"/>
      <c r="O162" s="5"/>
      <c r="P162" s="5"/>
      <c r="Q162" s="14">
        <f t="shared" si="3"/>
        <v>17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35">
      <c r="A163" s="5">
        <v>44</v>
      </c>
      <c r="B163" s="19" t="s">
        <v>158</v>
      </c>
      <c r="C163" s="7" t="s">
        <v>10</v>
      </c>
      <c r="D163" s="13">
        <v>2</v>
      </c>
      <c r="E163" s="13">
        <v>1</v>
      </c>
      <c r="F163" s="5"/>
      <c r="G163" s="5"/>
      <c r="H163" s="5"/>
      <c r="I163" s="13">
        <v>1</v>
      </c>
      <c r="J163" s="13">
        <v>1</v>
      </c>
      <c r="K163" s="14"/>
      <c r="L163" s="13">
        <v>1</v>
      </c>
      <c r="M163" s="13">
        <v>10</v>
      </c>
      <c r="N163" s="5"/>
      <c r="O163" s="5"/>
      <c r="P163" s="5"/>
      <c r="Q163" s="14">
        <f t="shared" si="3"/>
        <v>16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35">
      <c r="A164" s="5">
        <v>45</v>
      </c>
      <c r="B164" s="19" t="s">
        <v>159</v>
      </c>
      <c r="C164" s="7" t="s">
        <v>33</v>
      </c>
      <c r="D164" s="5"/>
      <c r="E164" s="5"/>
      <c r="F164" s="5"/>
      <c r="G164" s="5"/>
      <c r="H164" s="5"/>
      <c r="I164" s="13">
        <v>13</v>
      </c>
      <c r="J164" s="13">
        <v>1</v>
      </c>
      <c r="K164" s="13">
        <v>1</v>
      </c>
      <c r="L164" s="13">
        <v>1</v>
      </c>
      <c r="M164" s="5"/>
      <c r="N164" s="5"/>
      <c r="O164" s="5"/>
      <c r="P164" s="5"/>
      <c r="Q164" s="14">
        <f t="shared" si="3"/>
        <v>16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35">
      <c r="A165" s="5">
        <v>46</v>
      </c>
      <c r="B165" s="67" t="s">
        <v>415</v>
      </c>
      <c r="C165" s="7" t="s">
        <v>10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45">
        <v>15</v>
      </c>
      <c r="P165" s="14"/>
      <c r="Q165" s="14">
        <f t="shared" si="3"/>
        <v>15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35">
      <c r="A166" s="5">
        <v>47</v>
      </c>
      <c r="B166" s="19" t="s">
        <v>160</v>
      </c>
      <c r="C166" s="7" t="s">
        <v>33</v>
      </c>
      <c r="D166" s="5"/>
      <c r="E166" s="5"/>
      <c r="F166" s="5"/>
      <c r="G166" s="5"/>
      <c r="H166" s="5"/>
      <c r="I166" s="13">
        <v>1</v>
      </c>
      <c r="J166" s="13">
        <v>1</v>
      </c>
      <c r="K166" s="13">
        <v>1</v>
      </c>
      <c r="L166" s="13">
        <v>9</v>
      </c>
      <c r="M166" s="5"/>
      <c r="N166" s="5"/>
      <c r="O166" s="5"/>
      <c r="P166" s="5"/>
      <c r="Q166" s="14">
        <f t="shared" si="3"/>
        <v>12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35">
      <c r="A167" s="5">
        <v>48</v>
      </c>
      <c r="B167" s="19" t="s">
        <v>161</v>
      </c>
      <c r="C167" s="7" t="s">
        <v>10</v>
      </c>
      <c r="D167" s="13">
        <v>1</v>
      </c>
      <c r="E167" s="13">
        <v>10</v>
      </c>
      <c r="F167" s="5"/>
      <c r="G167" s="5"/>
      <c r="H167" s="14"/>
      <c r="I167" s="5"/>
      <c r="J167" s="5"/>
      <c r="K167" s="5"/>
      <c r="L167" s="5"/>
      <c r="M167" s="5"/>
      <c r="N167" s="5"/>
      <c r="O167" s="5"/>
      <c r="P167" s="5"/>
      <c r="Q167" s="14">
        <f t="shared" si="3"/>
        <v>11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35">
      <c r="A168" s="5">
        <v>49</v>
      </c>
      <c r="B168" s="19" t="s">
        <v>162</v>
      </c>
      <c r="C168" s="7" t="s">
        <v>26</v>
      </c>
      <c r="D168" s="5"/>
      <c r="E168" s="5"/>
      <c r="F168" s="5"/>
      <c r="G168" s="5"/>
      <c r="H168" s="5"/>
      <c r="I168" s="13">
        <v>1</v>
      </c>
      <c r="J168" s="13">
        <v>1</v>
      </c>
      <c r="K168" s="13">
        <v>1</v>
      </c>
      <c r="L168" s="13">
        <v>6</v>
      </c>
      <c r="M168" s="5"/>
      <c r="N168" s="5"/>
      <c r="O168" s="5"/>
      <c r="P168" s="5"/>
      <c r="Q168" s="14">
        <f t="shared" si="3"/>
        <v>9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35">
      <c r="A169" s="5">
        <v>50</v>
      </c>
      <c r="B169" s="17" t="s">
        <v>163</v>
      </c>
      <c r="C169" s="7" t="s">
        <v>10</v>
      </c>
      <c r="D169" s="5"/>
      <c r="E169" s="5"/>
      <c r="F169" s="5"/>
      <c r="G169" s="5"/>
      <c r="H169" s="13">
        <v>8</v>
      </c>
      <c r="I169" s="5"/>
      <c r="J169" s="14"/>
      <c r="K169" s="14"/>
      <c r="L169" s="14"/>
      <c r="M169" s="5"/>
      <c r="N169" s="5"/>
      <c r="O169" s="5"/>
      <c r="P169" s="5"/>
      <c r="Q169" s="14">
        <f t="shared" si="3"/>
        <v>8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35">
      <c r="A170" s="5">
        <v>51</v>
      </c>
      <c r="B170" s="18" t="s">
        <v>164</v>
      </c>
      <c r="C170" s="7" t="s">
        <v>10</v>
      </c>
      <c r="D170" s="5"/>
      <c r="E170" s="5"/>
      <c r="F170" s="5"/>
      <c r="G170" s="5"/>
      <c r="H170" s="5"/>
      <c r="I170" s="14"/>
      <c r="J170" s="13">
        <v>7</v>
      </c>
      <c r="K170" s="14"/>
      <c r="L170" s="13">
        <v>1</v>
      </c>
      <c r="M170" s="5"/>
      <c r="N170" s="5"/>
      <c r="O170" s="5"/>
      <c r="P170" s="5"/>
      <c r="Q170" s="14">
        <f t="shared" si="3"/>
        <v>8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35">
      <c r="A171" s="5">
        <v>52</v>
      </c>
      <c r="B171" s="18" t="s">
        <v>165</v>
      </c>
      <c r="C171" s="7" t="s">
        <v>26</v>
      </c>
      <c r="D171" s="5"/>
      <c r="E171" s="5"/>
      <c r="F171" s="5"/>
      <c r="G171" s="5"/>
      <c r="H171" s="5"/>
      <c r="I171" s="5"/>
      <c r="J171" s="13">
        <v>1</v>
      </c>
      <c r="K171" s="13">
        <v>1</v>
      </c>
      <c r="L171" s="13">
        <v>5</v>
      </c>
      <c r="M171" s="14"/>
      <c r="N171" s="5"/>
      <c r="O171" s="5"/>
      <c r="P171" s="5"/>
      <c r="Q171" s="14">
        <f t="shared" si="3"/>
        <v>7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35">
      <c r="A172" s="5">
        <v>53</v>
      </c>
      <c r="B172" s="19" t="s">
        <v>166</v>
      </c>
      <c r="C172" s="7" t="s">
        <v>33</v>
      </c>
      <c r="D172" s="5"/>
      <c r="E172" s="5"/>
      <c r="F172" s="5"/>
      <c r="G172" s="5"/>
      <c r="H172" s="5"/>
      <c r="I172" s="13">
        <v>5</v>
      </c>
      <c r="J172" s="5"/>
      <c r="K172" s="13">
        <v>1</v>
      </c>
      <c r="L172" s="13">
        <v>1</v>
      </c>
      <c r="M172" s="5"/>
      <c r="N172" s="14"/>
      <c r="O172" s="5"/>
      <c r="P172" s="5"/>
      <c r="Q172" s="14">
        <f t="shared" si="3"/>
        <v>7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35">
      <c r="A173" s="5">
        <v>54</v>
      </c>
      <c r="B173" s="19" t="s">
        <v>167</v>
      </c>
      <c r="C173" s="7" t="s">
        <v>10</v>
      </c>
      <c r="D173" s="5"/>
      <c r="E173" s="5"/>
      <c r="F173" s="5"/>
      <c r="G173" s="5"/>
      <c r="H173" s="5"/>
      <c r="I173" s="14"/>
      <c r="J173" s="14"/>
      <c r="K173" s="14"/>
      <c r="L173" s="14"/>
      <c r="M173" s="13">
        <v>7</v>
      </c>
      <c r="N173" s="5"/>
      <c r="O173" s="5"/>
      <c r="P173" s="5"/>
      <c r="Q173" s="14">
        <f t="shared" si="3"/>
        <v>7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35">
      <c r="A174" s="5">
        <v>55</v>
      </c>
      <c r="B174" s="19" t="s">
        <v>168</v>
      </c>
      <c r="C174" s="7" t="s">
        <v>10</v>
      </c>
      <c r="D174" s="5"/>
      <c r="E174" s="5"/>
      <c r="F174" s="5"/>
      <c r="G174" s="5"/>
      <c r="H174" s="5"/>
      <c r="I174" s="14"/>
      <c r="J174" s="14"/>
      <c r="K174" s="14"/>
      <c r="L174" s="14"/>
      <c r="M174" s="5"/>
      <c r="N174" s="13">
        <v>7</v>
      </c>
      <c r="O174" s="5"/>
      <c r="P174" s="5"/>
      <c r="Q174" s="14">
        <f t="shared" si="3"/>
        <v>7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35">
      <c r="A175" s="5">
        <v>56</v>
      </c>
      <c r="B175" s="19" t="s">
        <v>169</v>
      </c>
      <c r="C175" s="7" t="s">
        <v>10</v>
      </c>
      <c r="D175" s="14"/>
      <c r="E175" s="14"/>
      <c r="F175" s="5"/>
      <c r="G175" s="5"/>
      <c r="H175" s="5"/>
      <c r="I175" s="13">
        <v>3</v>
      </c>
      <c r="J175" s="13">
        <v>1</v>
      </c>
      <c r="K175" s="13">
        <v>1</v>
      </c>
      <c r="L175" s="13">
        <v>1</v>
      </c>
      <c r="M175" s="5"/>
      <c r="N175" s="5"/>
      <c r="O175" s="5"/>
      <c r="P175" s="5"/>
      <c r="Q175" s="14">
        <f t="shared" si="3"/>
        <v>6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35">
      <c r="A176" s="5">
        <v>57</v>
      </c>
      <c r="B176" s="19" t="s">
        <v>170</v>
      </c>
      <c r="C176" s="7" t="s">
        <v>10</v>
      </c>
      <c r="D176" s="5"/>
      <c r="E176" s="5"/>
      <c r="F176" s="5"/>
      <c r="G176" s="5"/>
      <c r="H176" s="5"/>
      <c r="I176" s="13">
        <v>1</v>
      </c>
      <c r="J176" s="13">
        <v>1</v>
      </c>
      <c r="K176" s="13">
        <v>3</v>
      </c>
      <c r="L176" s="13">
        <v>1</v>
      </c>
      <c r="M176" s="5"/>
      <c r="N176" s="5"/>
      <c r="O176" s="5"/>
      <c r="P176" s="5"/>
      <c r="Q176" s="14">
        <f t="shared" si="3"/>
        <v>6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35">
      <c r="A177" s="5">
        <v>58</v>
      </c>
      <c r="B177" s="19" t="s">
        <v>171</v>
      </c>
      <c r="C177" s="7" t="s">
        <v>10</v>
      </c>
      <c r="D177" s="13">
        <v>3</v>
      </c>
      <c r="E177" s="13">
        <v>2</v>
      </c>
      <c r="F177" s="5"/>
      <c r="G177" s="5"/>
      <c r="H177" s="5"/>
      <c r="I177" s="5"/>
      <c r="J177" s="5"/>
      <c r="K177" s="14"/>
      <c r="L177" s="14"/>
      <c r="M177" s="5"/>
      <c r="N177" s="5"/>
      <c r="O177" s="5"/>
      <c r="P177" s="5"/>
      <c r="Q177" s="14">
        <f t="shared" si="3"/>
        <v>5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35">
      <c r="A178" s="5">
        <v>59</v>
      </c>
      <c r="B178" s="19" t="s">
        <v>172</v>
      </c>
      <c r="C178" s="7" t="s">
        <v>26</v>
      </c>
      <c r="D178" s="5"/>
      <c r="E178" s="5"/>
      <c r="F178" s="5"/>
      <c r="G178" s="5"/>
      <c r="H178" s="5"/>
      <c r="I178" s="13">
        <v>1</v>
      </c>
      <c r="J178" s="13">
        <v>1</v>
      </c>
      <c r="K178" s="13">
        <v>1</v>
      </c>
      <c r="L178" s="13">
        <v>1</v>
      </c>
      <c r="M178" s="5"/>
      <c r="N178" s="5"/>
      <c r="O178" s="14"/>
      <c r="P178" s="5"/>
      <c r="Q178" s="14">
        <f t="shared" si="3"/>
        <v>4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35">
      <c r="A179" s="5">
        <v>60</v>
      </c>
      <c r="B179" s="18" t="s">
        <v>173</v>
      </c>
      <c r="C179" s="7" t="s">
        <v>10</v>
      </c>
      <c r="D179" s="5"/>
      <c r="E179" s="5"/>
      <c r="F179" s="5"/>
      <c r="G179" s="5"/>
      <c r="H179" s="5"/>
      <c r="I179" s="5"/>
      <c r="J179" s="14"/>
      <c r="K179" s="13">
        <v>1</v>
      </c>
      <c r="L179" s="13">
        <v>3</v>
      </c>
      <c r="M179" s="5"/>
      <c r="N179" s="5"/>
      <c r="O179" s="5"/>
      <c r="P179" s="5"/>
      <c r="Q179" s="14">
        <f t="shared" si="3"/>
        <v>4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1" customHeight="1" x14ac:dyDescent="0.35">
      <c r="A180" s="5">
        <v>61</v>
      </c>
      <c r="B180" s="18" t="s">
        <v>175</v>
      </c>
      <c r="C180" s="7" t="s">
        <v>10</v>
      </c>
      <c r="D180" s="5"/>
      <c r="E180" s="5"/>
      <c r="F180" s="5"/>
      <c r="G180" s="5"/>
      <c r="H180" s="5"/>
      <c r="I180" s="14"/>
      <c r="J180" s="13">
        <v>1</v>
      </c>
      <c r="K180" s="13">
        <v>1</v>
      </c>
      <c r="L180" s="13">
        <v>1</v>
      </c>
      <c r="M180" s="5"/>
      <c r="N180" s="5"/>
      <c r="O180" s="5"/>
      <c r="P180" s="5"/>
      <c r="Q180" s="14">
        <f t="shared" si="3"/>
        <v>3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1" customHeight="1" x14ac:dyDescent="0.35">
      <c r="A181" s="47">
        <v>62</v>
      </c>
      <c r="B181" s="48" t="s">
        <v>176</v>
      </c>
      <c r="C181" s="62" t="s">
        <v>10</v>
      </c>
      <c r="D181" s="47"/>
      <c r="E181" s="47"/>
      <c r="F181" s="47"/>
      <c r="G181" s="47"/>
      <c r="H181" s="47"/>
      <c r="I181" s="63">
        <v>1</v>
      </c>
      <c r="J181" s="63">
        <v>1</v>
      </c>
      <c r="K181" s="47"/>
      <c r="L181" s="63">
        <v>1</v>
      </c>
      <c r="M181" s="47"/>
      <c r="N181" s="47"/>
      <c r="O181" s="47"/>
      <c r="P181" s="47"/>
      <c r="Q181" s="14">
        <f t="shared" si="3"/>
        <v>3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1" customHeight="1" x14ac:dyDescent="0.35">
      <c r="A182" s="52">
        <v>63</v>
      </c>
      <c r="B182" s="56" t="s">
        <v>177</v>
      </c>
      <c r="C182" s="64" t="s">
        <v>10</v>
      </c>
      <c r="D182" s="52"/>
      <c r="E182" s="52"/>
      <c r="F182" s="52"/>
      <c r="G182" s="52"/>
      <c r="H182" s="52"/>
      <c r="I182" s="52"/>
      <c r="J182" s="55">
        <v>1</v>
      </c>
      <c r="K182" s="55">
        <v>1</v>
      </c>
      <c r="L182" s="52"/>
      <c r="M182" s="52"/>
      <c r="N182" s="52"/>
      <c r="O182" s="52"/>
      <c r="P182" s="52"/>
      <c r="Q182" s="14">
        <f t="shared" si="3"/>
        <v>2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1" customHeight="1" x14ac:dyDescent="0.35">
      <c r="A183" s="52">
        <v>64</v>
      </c>
      <c r="B183" s="53" t="s">
        <v>178</v>
      </c>
      <c r="C183" s="64" t="s">
        <v>26</v>
      </c>
      <c r="D183" s="52"/>
      <c r="E183" s="52"/>
      <c r="F183" s="52"/>
      <c r="G183" s="52"/>
      <c r="H183" s="52"/>
      <c r="I183" s="52"/>
      <c r="J183" s="52"/>
      <c r="K183" s="55">
        <v>1</v>
      </c>
      <c r="L183" s="55">
        <v>1</v>
      </c>
      <c r="M183" s="52"/>
      <c r="N183" s="52"/>
      <c r="O183" s="52"/>
      <c r="P183" s="52"/>
      <c r="Q183" s="14">
        <f t="shared" si="3"/>
        <v>2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1" customHeight="1" x14ac:dyDescent="0.35">
      <c r="A184" s="52">
        <v>65</v>
      </c>
      <c r="B184" s="56" t="s">
        <v>179</v>
      </c>
      <c r="C184" s="64" t="s">
        <v>10</v>
      </c>
      <c r="D184" s="52"/>
      <c r="E184" s="52"/>
      <c r="F184" s="52"/>
      <c r="G184" s="52"/>
      <c r="H184" s="52"/>
      <c r="I184" s="52"/>
      <c r="J184" s="52"/>
      <c r="K184" s="55">
        <v>1</v>
      </c>
      <c r="L184" s="52"/>
      <c r="M184" s="52"/>
      <c r="N184" s="52"/>
      <c r="O184" s="52"/>
      <c r="P184" s="52"/>
      <c r="Q184" s="14">
        <f t="shared" si="3"/>
        <v>1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s="37" customFormat="1" ht="21" customHeight="1" x14ac:dyDescent="0.35">
      <c r="A185" s="112"/>
      <c r="B185" s="116"/>
      <c r="C185" s="117"/>
      <c r="D185" s="112"/>
      <c r="E185" s="112"/>
      <c r="F185" s="112"/>
      <c r="G185" s="112"/>
      <c r="H185" s="112"/>
      <c r="I185" s="112"/>
      <c r="J185" s="112"/>
      <c r="K185" s="115"/>
      <c r="L185" s="112"/>
      <c r="M185" s="112"/>
      <c r="N185" s="112"/>
      <c r="O185" s="112"/>
      <c r="P185" s="112"/>
      <c r="Q185" s="11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1" customHeight="1" x14ac:dyDescent="0.35">
      <c r="A186" s="3"/>
      <c r="B186" s="4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1" customHeight="1" x14ac:dyDescent="0.35">
      <c r="A187" s="5"/>
      <c r="B187" s="6" t="s">
        <v>180</v>
      </c>
      <c r="C187" s="7"/>
      <c r="D187" s="93" t="s">
        <v>2</v>
      </c>
      <c r="E187" s="94"/>
      <c r="F187" s="95" t="s">
        <v>3</v>
      </c>
      <c r="G187" s="96"/>
      <c r="H187" s="94"/>
      <c r="I187" s="97" t="s">
        <v>4</v>
      </c>
      <c r="J187" s="96"/>
      <c r="K187" s="96"/>
      <c r="L187" s="94"/>
      <c r="M187" s="98" t="s">
        <v>5</v>
      </c>
      <c r="N187" s="94"/>
      <c r="O187" s="90" t="s">
        <v>416</v>
      </c>
      <c r="P187" s="84"/>
      <c r="Q187" s="99" t="s">
        <v>6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1" customHeight="1" x14ac:dyDescent="0.35">
      <c r="A188" s="5"/>
      <c r="B188" s="5" t="s">
        <v>7</v>
      </c>
      <c r="C188" s="5" t="s">
        <v>8</v>
      </c>
      <c r="D188" s="8">
        <v>44337</v>
      </c>
      <c r="E188" s="8">
        <v>44338</v>
      </c>
      <c r="F188" s="9">
        <v>44344</v>
      </c>
      <c r="G188" s="9">
        <v>44345</v>
      </c>
      <c r="H188" s="9">
        <v>44346</v>
      </c>
      <c r="I188" s="10">
        <v>44359</v>
      </c>
      <c r="J188" s="10">
        <v>44360</v>
      </c>
      <c r="K188" s="10">
        <v>44361</v>
      </c>
      <c r="L188" s="10">
        <v>44363</v>
      </c>
      <c r="M188" s="11">
        <v>44450</v>
      </c>
      <c r="N188" s="11">
        <v>44451</v>
      </c>
      <c r="O188" s="91">
        <v>44457</v>
      </c>
      <c r="P188" s="92">
        <v>44458</v>
      </c>
      <c r="Q188" s="100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35">
      <c r="A189" s="5">
        <v>1</v>
      </c>
      <c r="B189" s="18" t="s">
        <v>183</v>
      </c>
      <c r="C189" s="7" t="s">
        <v>10</v>
      </c>
      <c r="D189" s="14"/>
      <c r="E189" s="14"/>
      <c r="F189" s="13">
        <v>25</v>
      </c>
      <c r="G189" s="13">
        <v>30</v>
      </c>
      <c r="H189" s="13">
        <v>27</v>
      </c>
      <c r="I189" s="39">
        <v>12</v>
      </c>
      <c r="J189" s="14"/>
      <c r="K189" s="13">
        <v>25</v>
      </c>
      <c r="L189" s="13">
        <v>30</v>
      </c>
      <c r="M189" s="13">
        <v>30</v>
      </c>
      <c r="N189" s="61">
        <v>20</v>
      </c>
      <c r="O189" s="45">
        <v>30</v>
      </c>
      <c r="P189" s="45">
        <v>30</v>
      </c>
      <c r="Q189" s="5">
        <f>SUM(P189+O189+M189+L189+K189+H189+G189+F189)</f>
        <v>227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35">
      <c r="A190" s="5">
        <v>2</v>
      </c>
      <c r="B190" s="18" t="s">
        <v>181</v>
      </c>
      <c r="C190" s="7" t="s">
        <v>10</v>
      </c>
      <c r="D190" s="13">
        <v>30</v>
      </c>
      <c r="E190" s="13">
        <v>27</v>
      </c>
      <c r="F190" s="14"/>
      <c r="G190" s="14">
        <v>17</v>
      </c>
      <c r="H190" s="13">
        <v>30</v>
      </c>
      <c r="I190" s="5"/>
      <c r="J190" s="13">
        <v>25</v>
      </c>
      <c r="K190" s="13">
        <v>22</v>
      </c>
      <c r="L190" s="13">
        <v>27</v>
      </c>
      <c r="M190" s="13">
        <v>21</v>
      </c>
      <c r="N190" s="13">
        <v>23</v>
      </c>
      <c r="O190" s="5"/>
      <c r="P190" s="5"/>
      <c r="Q190" s="5">
        <f>SUM(N190+M190+L190+K190+J190+H190+E190+D190)</f>
        <v>205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35">
      <c r="A191" s="5">
        <v>3</v>
      </c>
      <c r="B191" s="19" t="s">
        <v>184</v>
      </c>
      <c r="C191" s="7" t="s">
        <v>10</v>
      </c>
      <c r="D191" s="13">
        <v>23</v>
      </c>
      <c r="E191" s="13">
        <v>23</v>
      </c>
      <c r="F191" s="13">
        <v>30</v>
      </c>
      <c r="G191" s="39">
        <v>22</v>
      </c>
      <c r="H191" s="39">
        <v>21</v>
      </c>
      <c r="I191" s="14">
        <v>18</v>
      </c>
      <c r="J191" s="13">
        <v>22</v>
      </c>
      <c r="K191" s="14">
        <v>9</v>
      </c>
      <c r="L191" s="23">
        <v>17</v>
      </c>
      <c r="M191" s="13">
        <v>25</v>
      </c>
      <c r="N191" s="13">
        <v>27</v>
      </c>
      <c r="O191" s="45">
        <v>25</v>
      </c>
      <c r="P191" s="45">
        <v>27</v>
      </c>
      <c r="Q191" s="5">
        <f>SUM(P191+O191+N191+M191+J191+F191+E191+D191)</f>
        <v>202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35">
      <c r="A192" s="5">
        <v>4</v>
      </c>
      <c r="B192" s="18" t="s">
        <v>185</v>
      </c>
      <c r="C192" s="7" t="s">
        <v>10</v>
      </c>
      <c r="D192" s="13">
        <v>27</v>
      </c>
      <c r="E192" s="14"/>
      <c r="F192" s="13">
        <v>27</v>
      </c>
      <c r="G192" s="39">
        <v>23</v>
      </c>
      <c r="H192" s="39">
        <v>20</v>
      </c>
      <c r="I192" s="13">
        <v>25</v>
      </c>
      <c r="J192" s="14"/>
      <c r="K192" s="5">
        <v>18</v>
      </c>
      <c r="L192" s="13">
        <v>23</v>
      </c>
      <c r="M192" s="13">
        <v>23</v>
      </c>
      <c r="N192" s="13">
        <v>25</v>
      </c>
      <c r="O192" s="45">
        <v>27</v>
      </c>
      <c r="P192" s="45">
        <v>25</v>
      </c>
      <c r="Q192" s="5">
        <f>SUM(P192+O192+N192+M192+L192+I192+F192+D192)</f>
        <v>202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35">
      <c r="A193" s="5">
        <v>5</v>
      </c>
      <c r="B193" s="18" t="s">
        <v>182</v>
      </c>
      <c r="C193" s="7" t="s">
        <v>10</v>
      </c>
      <c r="D193" s="14"/>
      <c r="E193" s="13">
        <v>21</v>
      </c>
      <c r="F193" s="13">
        <v>21</v>
      </c>
      <c r="G193" s="13">
        <v>27</v>
      </c>
      <c r="H193" s="13">
        <v>25</v>
      </c>
      <c r="I193" s="14"/>
      <c r="J193" s="5">
        <v>17</v>
      </c>
      <c r="K193" s="13">
        <v>27</v>
      </c>
      <c r="L193" s="13">
        <v>22</v>
      </c>
      <c r="M193" s="13">
        <v>27</v>
      </c>
      <c r="N193" s="13">
        <v>30</v>
      </c>
      <c r="O193" s="14"/>
      <c r="P193" s="14"/>
      <c r="Q193" s="5">
        <f>SUM(N193+M193+L193+K193+H193+G193+F193+E193)</f>
        <v>200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35">
      <c r="A194" s="5">
        <v>6</v>
      </c>
      <c r="B194" s="19" t="s">
        <v>186</v>
      </c>
      <c r="C194" s="7" t="s">
        <v>10</v>
      </c>
      <c r="D194" s="13">
        <v>25</v>
      </c>
      <c r="E194" s="13">
        <v>25</v>
      </c>
      <c r="F194" s="13">
        <v>19</v>
      </c>
      <c r="G194" s="5">
        <v>16</v>
      </c>
      <c r="H194" s="39">
        <v>18</v>
      </c>
      <c r="I194" s="5">
        <v>16</v>
      </c>
      <c r="J194" s="13">
        <v>23</v>
      </c>
      <c r="K194" s="5">
        <v>14</v>
      </c>
      <c r="L194" s="13">
        <v>20</v>
      </c>
      <c r="M194" s="39">
        <v>18</v>
      </c>
      <c r="N194" s="13">
        <v>19</v>
      </c>
      <c r="O194" s="45">
        <v>22</v>
      </c>
      <c r="P194" s="45">
        <v>21</v>
      </c>
      <c r="Q194" s="5">
        <f>SUM(P194+O194+N194+L194+J194+F194+E194+D194)</f>
        <v>174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35">
      <c r="A195" s="5">
        <v>7</v>
      </c>
      <c r="B195" s="19" t="s">
        <v>188</v>
      </c>
      <c r="C195" s="7" t="s">
        <v>10</v>
      </c>
      <c r="D195" s="14"/>
      <c r="E195" s="14"/>
      <c r="F195" s="13">
        <v>20</v>
      </c>
      <c r="G195" s="13">
        <v>25</v>
      </c>
      <c r="H195" s="13">
        <v>19</v>
      </c>
      <c r="I195" s="13">
        <v>21</v>
      </c>
      <c r="J195" s="14">
        <v>3</v>
      </c>
      <c r="K195" s="39">
        <v>10</v>
      </c>
      <c r="L195" s="13">
        <v>18</v>
      </c>
      <c r="M195" s="13">
        <v>20</v>
      </c>
      <c r="N195" s="13">
        <v>17</v>
      </c>
      <c r="O195" s="5"/>
      <c r="P195" s="45">
        <v>22</v>
      </c>
      <c r="Q195" s="5">
        <f>SUM(P195+N195+M195+L195+I195+H195+G195+F195)</f>
        <v>162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35">
      <c r="A196" s="5">
        <v>8</v>
      </c>
      <c r="B196" s="19" t="s">
        <v>190</v>
      </c>
      <c r="C196" s="7" t="s">
        <v>10</v>
      </c>
      <c r="D196" s="5"/>
      <c r="E196" s="5"/>
      <c r="F196" s="13">
        <v>15</v>
      </c>
      <c r="G196" s="39">
        <v>11</v>
      </c>
      <c r="H196" s="13">
        <v>17</v>
      </c>
      <c r="I196" s="13">
        <v>17</v>
      </c>
      <c r="J196" s="13">
        <v>27</v>
      </c>
      <c r="K196" s="39">
        <v>1</v>
      </c>
      <c r="L196" s="14">
        <v>1</v>
      </c>
      <c r="M196" s="13">
        <v>19</v>
      </c>
      <c r="N196" s="13">
        <v>21</v>
      </c>
      <c r="O196" s="45">
        <v>23</v>
      </c>
      <c r="P196" s="45">
        <v>23</v>
      </c>
      <c r="Q196" s="5">
        <f>SUM(P196+O196+N196+M196+J196+I196+H196+F196)</f>
        <v>162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35">
      <c r="A197" s="5">
        <v>9</v>
      </c>
      <c r="B197" s="19" t="s">
        <v>187</v>
      </c>
      <c r="C197" s="7" t="s">
        <v>10</v>
      </c>
      <c r="D197" s="13">
        <v>22</v>
      </c>
      <c r="E197" s="13">
        <v>22</v>
      </c>
      <c r="F197" s="13">
        <v>23</v>
      </c>
      <c r="G197" s="13">
        <v>19</v>
      </c>
      <c r="H197" s="13">
        <v>23</v>
      </c>
      <c r="I197" s="13">
        <v>23</v>
      </c>
      <c r="J197" s="13">
        <v>6</v>
      </c>
      <c r="K197" s="24">
        <v>3</v>
      </c>
      <c r="L197" s="13">
        <v>14</v>
      </c>
      <c r="M197" s="5"/>
      <c r="N197" s="14"/>
      <c r="O197" s="5"/>
      <c r="P197" s="5"/>
      <c r="Q197" s="5">
        <f>SUM(L197+J197+I197+H197+G197+F197+E197+D197)</f>
        <v>152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35">
      <c r="A198" s="5">
        <v>10</v>
      </c>
      <c r="B198" s="17" t="s">
        <v>189</v>
      </c>
      <c r="C198" s="7" t="s">
        <v>10</v>
      </c>
      <c r="D198" s="13">
        <v>21</v>
      </c>
      <c r="E198" s="13">
        <v>30</v>
      </c>
      <c r="F198" s="13">
        <v>18</v>
      </c>
      <c r="G198" s="13">
        <v>15</v>
      </c>
      <c r="H198" s="13">
        <v>22</v>
      </c>
      <c r="I198" s="25"/>
      <c r="J198" s="13">
        <v>8</v>
      </c>
      <c r="K198" s="13">
        <v>1</v>
      </c>
      <c r="L198" s="5"/>
      <c r="M198" s="14"/>
      <c r="N198" s="13">
        <v>18</v>
      </c>
      <c r="O198" s="14"/>
      <c r="P198" s="14"/>
      <c r="Q198" s="5">
        <f>SUM(D198:P198)</f>
        <v>133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35">
      <c r="A199" s="5">
        <v>11</v>
      </c>
      <c r="B199" s="19" t="s">
        <v>191</v>
      </c>
      <c r="C199" s="7" t="s">
        <v>10</v>
      </c>
      <c r="D199" s="5"/>
      <c r="E199" s="5"/>
      <c r="F199" s="13">
        <v>22</v>
      </c>
      <c r="G199" s="13">
        <v>21</v>
      </c>
      <c r="H199" s="13">
        <v>15</v>
      </c>
      <c r="I199" s="13">
        <v>5</v>
      </c>
      <c r="J199" s="5">
        <v>1</v>
      </c>
      <c r="K199" s="13">
        <v>8</v>
      </c>
      <c r="L199" s="13">
        <v>15</v>
      </c>
      <c r="M199" s="13">
        <v>15</v>
      </c>
      <c r="N199" s="13">
        <v>14</v>
      </c>
      <c r="O199" s="5"/>
      <c r="P199" s="5"/>
      <c r="Q199" s="14">
        <f t="shared" ref="Q199:Q234" si="4">SUM(D199:P199)</f>
        <v>116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35">
      <c r="A200" s="5">
        <v>12</v>
      </c>
      <c r="B200" s="19" t="s">
        <v>192</v>
      </c>
      <c r="C200" s="7" t="s">
        <v>10</v>
      </c>
      <c r="D200" s="5"/>
      <c r="E200" s="5"/>
      <c r="F200" s="13">
        <v>16</v>
      </c>
      <c r="G200" s="13">
        <v>18</v>
      </c>
      <c r="H200" s="5"/>
      <c r="I200" s="13">
        <v>15</v>
      </c>
      <c r="J200" s="13">
        <v>4</v>
      </c>
      <c r="K200" s="13">
        <v>15</v>
      </c>
      <c r="L200" s="13">
        <v>21</v>
      </c>
      <c r="M200" s="5"/>
      <c r="N200" s="5"/>
      <c r="O200" s="5"/>
      <c r="P200" s="5"/>
      <c r="Q200" s="14">
        <f t="shared" si="4"/>
        <v>89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35">
      <c r="A201" s="5">
        <v>13</v>
      </c>
      <c r="B201" s="19" t="s">
        <v>193</v>
      </c>
      <c r="C201" s="15" t="s">
        <v>10</v>
      </c>
      <c r="D201" s="5"/>
      <c r="E201" s="5"/>
      <c r="F201" s="5"/>
      <c r="G201" s="13">
        <v>20</v>
      </c>
      <c r="H201" s="13">
        <v>14</v>
      </c>
      <c r="I201" s="13">
        <v>10</v>
      </c>
      <c r="J201" s="13">
        <v>1</v>
      </c>
      <c r="K201" s="13">
        <v>1</v>
      </c>
      <c r="L201" s="13">
        <v>7</v>
      </c>
      <c r="M201" s="13">
        <v>17</v>
      </c>
      <c r="N201" s="13">
        <v>15</v>
      </c>
      <c r="O201" s="5"/>
      <c r="P201" s="5"/>
      <c r="Q201" s="14">
        <f t="shared" si="4"/>
        <v>85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35">
      <c r="A202" s="5">
        <v>14</v>
      </c>
      <c r="B202" s="19" t="s">
        <v>194</v>
      </c>
      <c r="C202" s="7" t="s">
        <v>10</v>
      </c>
      <c r="D202" s="5"/>
      <c r="E202" s="5"/>
      <c r="F202" s="13">
        <v>17</v>
      </c>
      <c r="G202" s="13">
        <v>14</v>
      </c>
      <c r="H202" s="5"/>
      <c r="I202" s="13">
        <v>12</v>
      </c>
      <c r="J202" s="13">
        <v>20</v>
      </c>
      <c r="K202" s="13">
        <v>13</v>
      </c>
      <c r="L202" s="13">
        <v>9</v>
      </c>
      <c r="M202" s="5"/>
      <c r="N202" s="5"/>
      <c r="O202" s="5"/>
      <c r="P202" s="5"/>
      <c r="Q202" s="14">
        <f t="shared" si="4"/>
        <v>85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35">
      <c r="A203" s="5">
        <v>15</v>
      </c>
      <c r="B203" s="18" t="s">
        <v>195</v>
      </c>
      <c r="C203" s="7" t="s">
        <v>26</v>
      </c>
      <c r="D203" s="5"/>
      <c r="E203" s="5"/>
      <c r="F203" s="5"/>
      <c r="G203" s="5"/>
      <c r="H203" s="5"/>
      <c r="I203" s="13">
        <v>22</v>
      </c>
      <c r="J203" s="13">
        <v>11</v>
      </c>
      <c r="K203" s="13">
        <v>17</v>
      </c>
      <c r="L203" s="13">
        <v>25</v>
      </c>
      <c r="M203" s="5"/>
      <c r="N203" s="5"/>
      <c r="O203" s="5"/>
      <c r="P203" s="5"/>
      <c r="Q203" s="14">
        <f t="shared" si="4"/>
        <v>75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35">
      <c r="A204" s="5">
        <v>16</v>
      </c>
      <c r="B204" s="19" t="s">
        <v>196</v>
      </c>
      <c r="C204" s="7" t="s">
        <v>26</v>
      </c>
      <c r="D204" s="5"/>
      <c r="E204" s="5"/>
      <c r="F204" s="5"/>
      <c r="G204" s="5"/>
      <c r="H204" s="5"/>
      <c r="I204" s="13">
        <v>30</v>
      </c>
      <c r="J204" s="13">
        <v>10</v>
      </c>
      <c r="K204" s="13">
        <v>30</v>
      </c>
      <c r="L204" s="13">
        <v>4</v>
      </c>
      <c r="M204" s="5"/>
      <c r="N204" s="5"/>
      <c r="O204" s="5"/>
      <c r="P204" s="5"/>
      <c r="Q204" s="14">
        <f t="shared" si="4"/>
        <v>74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35">
      <c r="A205" s="5">
        <v>17</v>
      </c>
      <c r="B205" s="19" t="s">
        <v>197</v>
      </c>
      <c r="C205" s="7" t="s">
        <v>33</v>
      </c>
      <c r="D205" s="5"/>
      <c r="E205" s="5"/>
      <c r="F205" s="5"/>
      <c r="G205" s="5"/>
      <c r="H205" s="5"/>
      <c r="I205" s="13">
        <v>19</v>
      </c>
      <c r="J205" s="13">
        <v>16</v>
      </c>
      <c r="K205" s="13">
        <v>21</v>
      </c>
      <c r="L205" s="13">
        <v>16</v>
      </c>
      <c r="M205" s="5"/>
      <c r="N205" s="5"/>
      <c r="O205" s="5"/>
      <c r="P205" s="5"/>
      <c r="Q205" s="14">
        <f t="shared" si="4"/>
        <v>72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35">
      <c r="A206" s="5">
        <v>18</v>
      </c>
      <c r="B206" s="19" t="s">
        <v>198</v>
      </c>
      <c r="C206" s="7" t="s">
        <v>26</v>
      </c>
      <c r="D206" s="5"/>
      <c r="E206" s="5"/>
      <c r="F206" s="5"/>
      <c r="G206" s="5"/>
      <c r="H206" s="5"/>
      <c r="I206" s="5"/>
      <c r="J206" s="13">
        <v>18</v>
      </c>
      <c r="K206" s="13">
        <v>23</v>
      </c>
      <c r="L206" s="16">
        <v>19</v>
      </c>
      <c r="M206" s="5"/>
      <c r="N206" s="5"/>
      <c r="O206" s="5"/>
      <c r="P206" s="5"/>
      <c r="Q206" s="14">
        <f t="shared" si="4"/>
        <v>60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35">
      <c r="A207" s="5">
        <v>19</v>
      </c>
      <c r="B207" s="19" t="s">
        <v>204</v>
      </c>
      <c r="C207" s="7" t="s">
        <v>10</v>
      </c>
      <c r="D207" s="14"/>
      <c r="E207" s="14"/>
      <c r="F207" s="13">
        <v>14</v>
      </c>
      <c r="G207" s="13">
        <v>12</v>
      </c>
      <c r="H207" s="5"/>
      <c r="I207" s="14"/>
      <c r="J207" s="13">
        <v>9</v>
      </c>
      <c r="K207" s="13">
        <v>4</v>
      </c>
      <c r="L207" s="13">
        <v>1</v>
      </c>
      <c r="M207" s="5"/>
      <c r="N207" s="5"/>
      <c r="O207" s="5"/>
      <c r="P207" s="45">
        <v>20</v>
      </c>
      <c r="Q207" s="14">
        <f t="shared" si="4"/>
        <v>60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35">
      <c r="A208" s="5">
        <v>20</v>
      </c>
      <c r="B208" s="19" t="s">
        <v>199</v>
      </c>
      <c r="C208" s="7" t="s">
        <v>10</v>
      </c>
      <c r="D208" s="13">
        <v>20</v>
      </c>
      <c r="E208" s="13">
        <v>20</v>
      </c>
      <c r="F208" s="5"/>
      <c r="G208" s="14"/>
      <c r="H208" s="14"/>
      <c r="I208" s="13">
        <v>6</v>
      </c>
      <c r="J208" s="13">
        <v>1</v>
      </c>
      <c r="K208" s="13">
        <v>1</v>
      </c>
      <c r="L208" s="13">
        <v>1</v>
      </c>
      <c r="M208" s="5"/>
      <c r="N208" s="5"/>
      <c r="O208" s="5"/>
      <c r="P208" s="5"/>
      <c r="Q208" s="14">
        <f t="shared" si="4"/>
        <v>49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35">
      <c r="A209" s="5">
        <v>21</v>
      </c>
      <c r="B209" s="19" t="s">
        <v>200</v>
      </c>
      <c r="C209" s="7" t="s">
        <v>10</v>
      </c>
      <c r="D209" s="5"/>
      <c r="E209" s="5"/>
      <c r="F209" s="5"/>
      <c r="G209" s="13">
        <v>13</v>
      </c>
      <c r="H209" s="13">
        <v>16</v>
      </c>
      <c r="I209" s="13">
        <v>11</v>
      </c>
      <c r="J209" s="13">
        <v>7</v>
      </c>
      <c r="K209" s="13">
        <v>1</v>
      </c>
      <c r="L209" s="13">
        <v>1</v>
      </c>
      <c r="M209" s="5"/>
      <c r="N209" s="5"/>
      <c r="O209" s="5"/>
      <c r="P209" s="5"/>
      <c r="Q209" s="14">
        <f t="shared" si="4"/>
        <v>49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35">
      <c r="A210" s="5">
        <v>22</v>
      </c>
      <c r="B210" s="19" t="s">
        <v>201</v>
      </c>
      <c r="C210" s="7" t="s">
        <v>87</v>
      </c>
      <c r="D210" s="5"/>
      <c r="E210" s="5"/>
      <c r="F210" s="5"/>
      <c r="G210" s="5"/>
      <c r="H210" s="5"/>
      <c r="I210" s="14"/>
      <c r="J210" s="13">
        <v>30</v>
      </c>
      <c r="K210" s="13">
        <v>7</v>
      </c>
      <c r="L210" s="13">
        <v>10</v>
      </c>
      <c r="M210" s="5"/>
      <c r="N210" s="5"/>
      <c r="O210" s="5"/>
      <c r="P210" s="5"/>
      <c r="Q210" s="14">
        <f t="shared" si="4"/>
        <v>47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35">
      <c r="A211" s="5">
        <v>23</v>
      </c>
      <c r="B211" s="19" t="s">
        <v>202</v>
      </c>
      <c r="C211" s="7" t="s">
        <v>26</v>
      </c>
      <c r="D211" s="5"/>
      <c r="E211" s="5"/>
      <c r="F211" s="5"/>
      <c r="G211" s="5"/>
      <c r="H211" s="5"/>
      <c r="I211" s="13">
        <v>20</v>
      </c>
      <c r="J211" s="13">
        <v>21</v>
      </c>
      <c r="K211" s="13">
        <v>2</v>
      </c>
      <c r="L211" s="13">
        <v>1</v>
      </c>
      <c r="M211" s="14"/>
      <c r="N211" s="14"/>
      <c r="O211" s="5"/>
      <c r="P211" s="5"/>
      <c r="Q211" s="14">
        <f t="shared" si="4"/>
        <v>44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35">
      <c r="A212" s="5">
        <v>24</v>
      </c>
      <c r="B212" s="19" t="s">
        <v>203</v>
      </c>
      <c r="C212" s="7" t="s">
        <v>10</v>
      </c>
      <c r="D212" s="5"/>
      <c r="E212" s="5"/>
      <c r="F212" s="14"/>
      <c r="G212" s="14"/>
      <c r="H212" s="5"/>
      <c r="I212" s="25"/>
      <c r="J212" s="14"/>
      <c r="K212" s="14"/>
      <c r="L212" s="14"/>
      <c r="M212" s="13">
        <v>22</v>
      </c>
      <c r="N212" s="13">
        <v>22</v>
      </c>
      <c r="O212" s="5"/>
      <c r="P212" s="14"/>
      <c r="Q212" s="14">
        <f t="shared" si="4"/>
        <v>44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35">
      <c r="A213" s="5">
        <v>25</v>
      </c>
      <c r="B213" s="19" t="s">
        <v>205</v>
      </c>
      <c r="C213" s="7" t="s">
        <v>26</v>
      </c>
      <c r="D213" s="5"/>
      <c r="E213" s="5"/>
      <c r="F213" s="5"/>
      <c r="G213" s="5"/>
      <c r="H213" s="5"/>
      <c r="I213" s="5"/>
      <c r="J213" s="13">
        <v>19</v>
      </c>
      <c r="K213" s="13">
        <v>20</v>
      </c>
      <c r="L213" s="13">
        <v>1</v>
      </c>
      <c r="M213" s="5"/>
      <c r="N213" s="5"/>
      <c r="O213" s="5"/>
      <c r="P213" s="5"/>
      <c r="Q213" s="14">
        <f t="shared" si="4"/>
        <v>40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35">
      <c r="A214" s="5">
        <v>26</v>
      </c>
      <c r="B214" s="19" t="s">
        <v>206</v>
      </c>
      <c r="C214" s="7" t="s">
        <v>33</v>
      </c>
      <c r="D214" s="5"/>
      <c r="E214" s="5"/>
      <c r="F214" s="5"/>
      <c r="G214" s="5"/>
      <c r="H214" s="5"/>
      <c r="I214" s="5"/>
      <c r="J214" s="13">
        <v>12</v>
      </c>
      <c r="K214" s="13">
        <v>12</v>
      </c>
      <c r="L214" s="13">
        <v>12</v>
      </c>
      <c r="M214" s="5"/>
      <c r="N214" s="5"/>
      <c r="O214" s="5"/>
      <c r="P214" s="5"/>
      <c r="Q214" s="14">
        <f t="shared" si="4"/>
        <v>36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35">
      <c r="A215" s="5">
        <v>27</v>
      </c>
      <c r="B215" s="19" t="s">
        <v>207</v>
      </c>
      <c r="C215" s="7" t="s">
        <v>33</v>
      </c>
      <c r="D215" s="5"/>
      <c r="E215" s="5"/>
      <c r="F215" s="5"/>
      <c r="G215" s="5"/>
      <c r="H215" s="5"/>
      <c r="I215" s="13">
        <v>9</v>
      </c>
      <c r="J215" s="13">
        <v>14</v>
      </c>
      <c r="K215" s="13">
        <v>11</v>
      </c>
      <c r="L215" s="13">
        <v>1</v>
      </c>
      <c r="M215" s="5"/>
      <c r="N215" s="5"/>
      <c r="O215" s="5"/>
      <c r="P215" s="5"/>
      <c r="Q215" s="14">
        <f t="shared" si="4"/>
        <v>35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35">
      <c r="A216" s="5">
        <v>28</v>
      </c>
      <c r="B216" s="19" t="s">
        <v>208</v>
      </c>
      <c r="C216" s="7" t="s">
        <v>10</v>
      </c>
      <c r="D216" s="5"/>
      <c r="E216" s="5"/>
      <c r="F216" s="5"/>
      <c r="G216" s="5"/>
      <c r="H216" s="5"/>
      <c r="I216" s="25"/>
      <c r="J216" s="5"/>
      <c r="K216" s="5"/>
      <c r="L216" s="5"/>
      <c r="M216" s="13">
        <v>16</v>
      </c>
      <c r="N216" s="13">
        <v>16</v>
      </c>
      <c r="O216" s="5"/>
      <c r="P216" s="5"/>
      <c r="Q216" s="14">
        <f t="shared" si="4"/>
        <v>32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35">
      <c r="A217" s="5">
        <v>29</v>
      </c>
      <c r="B217" s="19" t="s">
        <v>209</v>
      </c>
      <c r="C217" s="7" t="s">
        <v>10</v>
      </c>
      <c r="D217" s="5"/>
      <c r="E217" s="5"/>
      <c r="F217" s="5"/>
      <c r="G217" s="5"/>
      <c r="H217" s="5"/>
      <c r="I217" s="5">
        <v>14</v>
      </c>
      <c r="J217" s="13">
        <v>13</v>
      </c>
      <c r="K217" s="5"/>
      <c r="L217" s="13">
        <v>2</v>
      </c>
      <c r="M217" s="5"/>
      <c r="N217" s="5"/>
      <c r="O217" s="5"/>
      <c r="P217" s="5"/>
      <c r="Q217" s="14">
        <f t="shared" si="4"/>
        <v>29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35">
      <c r="A218" s="5">
        <v>30</v>
      </c>
      <c r="B218" s="19" t="s">
        <v>210</v>
      </c>
      <c r="C218" s="7" t="s">
        <v>10</v>
      </c>
      <c r="D218" s="5"/>
      <c r="E218" s="5"/>
      <c r="F218" s="5"/>
      <c r="G218" s="5"/>
      <c r="H218" s="5"/>
      <c r="I218" s="13">
        <v>7</v>
      </c>
      <c r="J218" s="13">
        <v>1</v>
      </c>
      <c r="K218" s="13">
        <v>16</v>
      </c>
      <c r="L218" s="13">
        <v>1</v>
      </c>
      <c r="M218" s="5"/>
      <c r="N218" s="5"/>
      <c r="O218" s="5"/>
      <c r="P218" s="5"/>
      <c r="Q218" s="14">
        <f t="shared" si="4"/>
        <v>25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35">
      <c r="A219" s="5">
        <v>31</v>
      </c>
      <c r="B219" s="19" t="s">
        <v>211</v>
      </c>
      <c r="C219" s="7" t="s">
        <v>10</v>
      </c>
      <c r="D219" s="5"/>
      <c r="E219" s="5"/>
      <c r="F219" s="13">
        <v>13</v>
      </c>
      <c r="G219" s="5"/>
      <c r="H219" s="5"/>
      <c r="I219" s="13">
        <v>4</v>
      </c>
      <c r="J219" s="13">
        <v>5</v>
      </c>
      <c r="K219" s="5"/>
      <c r="L219" s="13">
        <v>3</v>
      </c>
      <c r="M219" s="5"/>
      <c r="N219" s="5"/>
      <c r="O219" s="5"/>
      <c r="P219" s="5"/>
      <c r="Q219" s="14">
        <f t="shared" si="4"/>
        <v>25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35">
      <c r="A220" s="5">
        <v>32</v>
      </c>
      <c r="B220" s="19" t="s">
        <v>212</v>
      </c>
      <c r="C220" s="7" t="s">
        <v>87</v>
      </c>
      <c r="D220" s="5"/>
      <c r="E220" s="5"/>
      <c r="F220" s="5"/>
      <c r="G220" s="5"/>
      <c r="H220" s="5"/>
      <c r="I220" s="5"/>
      <c r="J220" s="13">
        <v>2</v>
      </c>
      <c r="K220" s="13">
        <v>6</v>
      </c>
      <c r="L220" s="13">
        <v>13</v>
      </c>
      <c r="M220" s="5"/>
      <c r="N220" s="5"/>
      <c r="O220" s="5"/>
      <c r="P220" s="5"/>
      <c r="Q220" s="14">
        <f t="shared" si="4"/>
        <v>21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35">
      <c r="A221" s="5">
        <v>33</v>
      </c>
      <c r="B221" s="19" t="s">
        <v>213</v>
      </c>
      <c r="C221" s="7" t="s">
        <v>10</v>
      </c>
      <c r="D221" s="5"/>
      <c r="E221" s="5"/>
      <c r="F221" s="5"/>
      <c r="G221" s="5"/>
      <c r="H221" s="5"/>
      <c r="I221" s="25"/>
      <c r="J221" s="13">
        <v>1</v>
      </c>
      <c r="K221" s="13">
        <v>19</v>
      </c>
      <c r="L221" s="5"/>
      <c r="M221" s="5"/>
      <c r="N221" s="5"/>
      <c r="O221" s="5"/>
      <c r="P221" s="5"/>
      <c r="Q221" s="14">
        <f t="shared" si="4"/>
        <v>20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35">
      <c r="A222" s="5">
        <v>34</v>
      </c>
      <c r="B222" s="19" t="s">
        <v>214</v>
      </c>
      <c r="C222" s="7" t="s">
        <v>10</v>
      </c>
      <c r="D222" s="5"/>
      <c r="E222" s="5"/>
      <c r="F222" s="5"/>
      <c r="G222" s="5"/>
      <c r="H222" s="13">
        <v>13</v>
      </c>
      <c r="I222" s="13">
        <v>3</v>
      </c>
      <c r="J222" s="13">
        <v>1</v>
      </c>
      <c r="K222" s="5"/>
      <c r="L222" s="13">
        <v>1</v>
      </c>
      <c r="M222" s="5"/>
      <c r="N222" s="5"/>
      <c r="O222" s="5"/>
      <c r="P222" s="5"/>
      <c r="Q222" s="14">
        <f t="shared" si="4"/>
        <v>18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35">
      <c r="A223" s="5">
        <v>35</v>
      </c>
      <c r="B223" s="19" t="s">
        <v>215</v>
      </c>
      <c r="C223" s="7" t="s">
        <v>33</v>
      </c>
      <c r="D223" s="5"/>
      <c r="E223" s="5"/>
      <c r="F223" s="5"/>
      <c r="G223" s="5"/>
      <c r="H223" s="5"/>
      <c r="I223" s="5"/>
      <c r="J223" s="13">
        <v>15</v>
      </c>
      <c r="K223" s="13">
        <v>1</v>
      </c>
      <c r="L223" s="13">
        <v>1</v>
      </c>
      <c r="M223" s="5"/>
      <c r="N223" s="5"/>
      <c r="O223" s="5"/>
      <c r="P223" s="5"/>
      <c r="Q223" s="14">
        <f t="shared" si="4"/>
        <v>17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35">
      <c r="A224" s="5">
        <v>36</v>
      </c>
      <c r="B224" s="19" t="s">
        <v>216</v>
      </c>
      <c r="C224" s="7" t="s">
        <v>10</v>
      </c>
      <c r="D224" s="5"/>
      <c r="E224" s="5"/>
      <c r="F224" s="5"/>
      <c r="G224" s="5"/>
      <c r="H224" s="5"/>
      <c r="I224" s="5"/>
      <c r="J224" s="13">
        <v>1</v>
      </c>
      <c r="K224" s="13">
        <v>1</v>
      </c>
      <c r="L224" s="13">
        <v>11</v>
      </c>
      <c r="M224" s="5"/>
      <c r="N224" s="5"/>
      <c r="O224" s="5"/>
      <c r="P224" s="5"/>
      <c r="Q224" s="14">
        <f t="shared" si="4"/>
        <v>13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35">
      <c r="A225" s="5">
        <v>37</v>
      </c>
      <c r="B225" s="19" t="s">
        <v>217</v>
      </c>
      <c r="C225" s="7" t="s">
        <v>26</v>
      </c>
      <c r="D225" s="5"/>
      <c r="E225" s="5"/>
      <c r="F225" s="5"/>
      <c r="G225" s="5"/>
      <c r="H225" s="5"/>
      <c r="I225" s="26">
        <v>8</v>
      </c>
      <c r="J225" s="13">
        <v>1</v>
      </c>
      <c r="K225" s="13">
        <v>1</v>
      </c>
      <c r="L225" s="5"/>
      <c r="M225" s="5"/>
      <c r="N225" s="5"/>
      <c r="O225" s="5"/>
      <c r="P225" s="5"/>
      <c r="Q225" s="14">
        <f t="shared" si="4"/>
        <v>10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35">
      <c r="A226" s="5">
        <v>38</v>
      </c>
      <c r="B226" s="19" t="s">
        <v>218</v>
      </c>
      <c r="C226" s="7" t="s">
        <v>10</v>
      </c>
      <c r="D226" s="5"/>
      <c r="E226" s="5"/>
      <c r="F226" s="5"/>
      <c r="G226" s="5"/>
      <c r="H226" s="5"/>
      <c r="I226" s="5"/>
      <c r="J226" s="5"/>
      <c r="K226" s="13">
        <v>1</v>
      </c>
      <c r="L226" s="13">
        <v>8</v>
      </c>
      <c r="M226" s="5"/>
      <c r="N226" s="5"/>
      <c r="O226" s="5"/>
      <c r="P226" s="5"/>
      <c r="Q226" s="14">
        <f t="shared" si="4"/>
        <v>9</v>
      </c>
      <c r="R226" s="2"/>
      <c r="S226" s="2"/>
      <c r="T226" s="2"/>
      <c r="U226" s="2"/>
      <c r="V226" s="2"/>
      <c r="W226" s="2"/>
      <c r="X226" s="2"/>
      <c r="Y226" s="2"/>
      <c r="Z226" s="2"/>
      <c r="AA226" s="2">
        <v>8</v>
      </c>
    </row>
    <row r="227" spans="1:27" ht="19.5" customHeight="1" x14ac:dyDescent="0.35">
      <c r="A227" s="5">
        <v>39</v>
      </c>
      <c r="B227" s="19" t="s">
        <v>219</v>
      </c>
      <c r="C227" s="7" t="s">
        <v>10</v>
      </c>
      <c r="D227" s="5"/>
      <c r="E227" s="5"/>
      <c r="F227" s="5"/>
      <c r="G227" s="5"/>
      <c r="H227" s="5"/>
      <c r="I227" s="5"/>
      <c r="J227" s="5"/>
      <c r="K227" s="13">
        <v>1</v>
      </c>
      <c r="L227" s="13">
        <v>6</v>
      </c>
      <c r="M227" s="5"/>
      <c r="N227" s="5"/>
      <c r="O227" s="5"/>
      <c r="P227" s="5"/>
      <c r="Q227" s="14">
        <f t="shared" si="4"/>
        <v>7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35">
      <c r="A228" s="5">
        <v>40</v>
      </c>
      <c r="B228" s="19" t="s">
        <v>220</v>
      </c>
      <c r="C228" s="7" t="s">
        <v>10</v>
      </c>
      <c r="D228" s="5"/>
      <c r="E228" s="5"/>
      <c r="F228" s="5"/>
      <c r="G228" s="5"/>
      <c r="H228" s="5"/>
      <c r="I228" s="5"/>
      <c r="J228" s="5"/>
      <c r="K228" s="13">
        <v>1</v>
      </c>
      <c r="L228" s="13">
        <v>5</v>
      </c>
      <c r="M228" s="5"/>
      <c r="N228" s="5"/>
      <c r="O228" s="5"/>
      <c r="P228" s="5"/>
      <c r="Q228" s="14">
        <f t="shared" si="4"/>
        <v>6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35">
      <c r="A229" s="5">
        <v>41</v>
      </c>
      <c r="B229" s="19" t="s">
        <v>221</v>
      </c>
      <c r="C229" s="7" t="s">
        <v>10</v>
      </c>
      <c r="D229" s="5"/>
      <c r="E229" s="5"/>
      <c r="F229" s="5"/>
      <c r="G229" s="5"/>
      <c r="H229" s="5"/>
      <c r="I229" s="25"/>
      <c r="J229" s="5"/>
      <c r="K229" s="13">
        <v>5</v>
      </c>
      <c r="L229" s="5"/>
      <c r="M229" s="5"/>
      <c r="N229" s="5"/>
      <c r="O229" s="5"/>
      <c r="P229" s="5"/>
      <c r="Q229" s="14">
        <f t="shared" si="4"/>
        <v>5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35">
      <c r="A230" s="5">
        <v>42</v>
      </c>
      <c r="B230" s="19" t="s">
        <v>222</v>
      </c>
      <c r="C230" s="7" t="s">
        <v>10</v>
      </c>
      <c r="D230" s="5"/>
      <c r="E230" s="5"/>
      <c r="F230" s="5"/>
      <c r="G230" s="5"/>
      <c r="H230" s="5"/>
      <c r="I230" s="5"/>
      <c r="J230" s="13">
        <v>1</v>
      </c>
      <c r="K230" s="5"/>
      <c r="L230" s="13">
        <v>1</v>
      </c>
      <c r="M230" s="5"/>
      <c r="N230" s="5"/>
      <c r="O230" s="5"/>
      <c r="P230" s="5"/>
      <c r="Q230" s="14">
        <f t="shared" si="4"/>
        <v>2</v>
      </c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35">
      <c r="A231" s="5">
        <v>43</v>
      </c>
      <c r="B231" s="19" t="s">
        <v>223</v>
      </c>
      <c r="C231" s="7" t="s">
        <v>10</v>
      </c>
      <c r="D231" s="5"/>
      <c r="E231" s="5"/>
      <c r="F231" s="5"/>
      <c r="G231" s="5"/>
      <c r="H231" s="5"/>
      <c r="I231" s="25"/>
      <c r="J231" s="13">
        <v>1</v>
      </c>
      <c r="K231" s="13">
        <v>1</v>
      </c>
      <c r="L231" s="5"/>
      <c r="M231" s="5"/>
      <c r="N231" s="5"/>
      <c r="O231" s="5"/>
      <c r="P231" s="5"/>
      <c r="Q231" s="14">
        <f t="shared" si="4"/>
        <v>2</v>
      </c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35">
      <c r="A232" s="5">
        <v>44</v>
      </c>
      <c r="B232" s="19" t="s">
        <v>224</v>
      </c>
      <c r="C232" s="7" t="s">
        <v>10</v>
      </c>
      <c r="D232" s="5"/>
      <c r="E232" s="5"/>
      <c r="F232" s="5"/>
      <c r="G232" s="5"/>
      <c r="H232" s="5"/>
      <c r="I232" s="5"/>
      <c r="J232" s="13">
        <v>1</v>
      </c>
      <c r="K232" s="5"/>
      <c r="L232" s="13">
        <v>1</v>
      </c>
      <c r="M232" s="5"/>
      <c r="N232" s="5"/>
      <c r="O232" s="5"/>
      <c r="P232" s="5"/>
      <c r="Q232" s="14">
        <f t="shared" si="4"/>
        <v>2</v>
      </c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35">
      <c r="A233" s="5">
        <v>45</v>
      </c>
      <c r="B233" s="19" t="s">
        <v>225</v>
      </c>
      <c r="C233" s="7" t="s">
        <v>10</v>
      </c>
      <c r="D233" s="5"/>
      <c r="E233" s="5"/>
      <c r="F233" s="5"/>
      <c r="G233" s="5"/>
      <c r="H233" s="5"/>
      <c r="I233" s="5"/>
      <c r="J233" s="5"/>
      <c r="K233" s="13">
        <v>1</v>
      </c>
      <c r="L233" s="13">
        <v>1</v>
      </c>
      <c r="M233" s="5"/>
      <c r="N233" s="5"/>
      <c r="O233" s="5"/>
      <c r="P233" s="5"/>
      <c r="Q233" s="14">
        <f t="shared" si="4"/>
        <v>2</v>
      </c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1" customHeight="1" x14ac:dyDescent="0.35">
      <c r="A234" s="5">
        <v>46</v>
      </c>
      <c r="B234" s="19" t="s">
        <v>226</v>
      </c>
      <c r="C234" s="7" t="s">
        <v>10</v>
      </c>
      <c r="D234" s="5"/>
      <c r="E234" s="5"/>
      <c r="F234" s="5"/>
      <c r="G234" s="5"/>
      <c r="H234" s="5"/>
      <c r="I234" s="5"/>
      <c r="J234" s="5"/>
      <c r="K234" s="5"/>
      <c r="L234" s="13">
        <v>1</v>
      </c>
      <c r="M234" s="5"/>
      <c r="N234" s="5"/>
      <c r="O234" s="5"/>
      <c r="P234" s="5"/>
      <c r="Q234" s="14">
        <f t="shared" si="4"/>
        <v>1</v>
      </c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1" customHeight="1" x14ac:dyDescent="0.35">
      <c r="A235" s="3"/>
      <c r="B235" s="22"/>
      <c r="C235" s="4"/>
      <c r="D235" s="3"/>
      <c r="E235" s="3"/>
      <c r="F235" s="3"/>
      <c r="G235" s="3"/>
      <c r="H235" s="3"/>
      <c r="I235" s="27"/>
      <c r="J235" s="3"/>
      <c r="K235" s="3"/>
      <c r="L235" s="3"/>
      <c r="M235" s="3"/>
      <c r="N235" s="3"/>
      <c r="O235" s="3"/>
      <c r="P235" s="3"/>
      <c r="Q235" s="3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1" customHeight="1" x14ac:dyDescent="0.35">
      <c r="A236" s="3"/>
      <c r="B236" s="22"/>
      <c r="C236" s="4"/>
      <c r="D236" s="3"/>
      <c r="E236" s="3"/>
      <c r="F236" s="3"/>
      <c r="G236" s="3"/>
      <c r="H236" s="3"/>
      <c r="I236" s="27"/>
      <c r="J236" s="3"/>
      <c r="K236" s="3"/>
      <c r="L236" s="3"/>
      <c r="M236" s="3"/>
      <c r="N236" s="3"/>
      <c r="O236" s="3"/>
      <c r="P236" s="3"/>
      <c r="Q236" s="3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1" customHeight="1" x14ac:dyDescent="0.35">
      <c r="A237" s="5"/>
      <c r="B237" s="6" t="s">
        <v>227</v>
      </c>
      <c r="C237" s="7"/>
      <c r="D237" s="93" t="s">
        <v>2</v>
      </c>
      <c r="E237" s="94"/>
      <c r="F237" s="95" t="s">
        <v>3</v>
      </c>
      <c r="G237" s="96"/>
      <c r="H237" s="94"/>
      <c r="I237" s="97" t="s">
        <v>4</v>
      </c>
      <c r="J237" s="96"/>
      <c r="K237" s="96"/>
      <c r="L237" s="94"/>
      <c r="M237" s="98" t="s">
        <v>5</v>
      </c>
      <c r="N237" s="94"/>
      <c r="O237" s="90" t="s">
        <v>416</v>
      </c>
      <c r="P237" s="84"/>
      <c r="Q237" s="99" t="s">
        <v>6</v>
      </c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1" customHeight="1" x14ac:dyDescent="0.35">
      <c r="A238" s="5"/>
      <c r="B238" s="5" t="s">
        <v>7</v>
      </c>
      <c r="C238" s="5" t="s">
        <v>8</v>
      </c>
      <c r="D238" s="8">
        <v>44337</v>
      </c>
      <c r="E238" s="8">
        <v>44338</v>
      </c>
      <c r="F238" s="9">
        <v>44344</v>
      </c>
      <c r="G238" s="9">
        <v>44345</v>
      </c>
      <c r="H238" s="9">
        <v>44346</v>
      </c>
      <c r="I238" s="10">
        <v>44359</v>
      </c>
      <c r="J238" s="10">
        <v>44360</v>
      </c>
      <c r="K238" s="10">
        <v>44361</v>
      </c>
      <c r="L238" s="10">
        <v>44363</v>
      </c>
      <c r="M238" s="11">
        <v>44450</v>
      </c>
      <c r="N238" s="11">
        <v>44451</v>
      </c>
      <c r="O238" s="91">
        <v>44457</v>
      </c>
      <c r="P238" s="92">
        <v>44458</v>
      </c>
      <c r="Q238" s="100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35">
      <c r="A239" s="5">
        <v>1</v>
      </c>
      <c r="B239" s="19" t="s">
        <v>228</v>
      </c>
      <c r="C239" s="15" t="s">
        <v>10</v>
      </c>
      <c r="D239" s="5">
        <v>25</v>
      </c>
      <c r="E239" s="5">
        <v>27</v>
      </c>
      <c r="F239" s="13">
        <v>30</v>
      </c>
      <c r="G239" s="13">
        <v>30</v>
      </c>
      <c r="H239" s="13">
        <v>27</v>
      </c>
      <c r="I239" s="13">
        <v>30</v>
      </c>
      <c r="J239" s="13">
        <v>27</v>
      </c>
      <c r="K239" s="13">
        <v>27</v>
      </c>
      <c r="L239" s="13">
        <v>27</v>
      </c>
      <c r="M239" s="5">
        <v>23</v>
      </c>
      <c r="N239" s="13">
        <v>30</v>
      </c>
      <c r="O239" s="5">
        <v>27</v>
      </c>
      <c r="P239" s="5">
        <v>27</v>
      </c>
      <c r="Q239" s="5">
        <f>SUM(N239+L239+K239+J239+I239+H239+G239+F239)</f>
        <v>228</v>
      </c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1" customHeight="1" x14ac:dyDescent="0.35">
      <c r="A240" s="5">
        <v>2</v>
      </c>
      <c r="B240" s="19" t="s">
        <v>229</v>
      </c>
      <c r="C240" s="15" t="s">
        <v>10</v>
      </c>
      <c r="D240" s="5"/>
      <c r="E240" s="5"/>
      <c r="F240" s="39">
        <v>23</v>
      </c>
      <c r="G240" s="13">
        <v>25</v>
      </c>
      <c r="H240" s="61">
        <v>21</v>
      </c>
      <c r="I240" s="13">
        <v>23</v>
      </c>
      <c r="J240" s="13">
        <v>30</v>
      </c>
      <c r="K240" s="13">
        <v>30</v>
      </c>
      <c r="L240" s="5">
        <v>12</v>
      </c>
      <c r="M240" s="13">
        <v>25</v>
      </c>
      <c r="N240" s="13">
        <v>25</v>
      </c>
      <c r="O240" s="45">
        <v>25</v>
      </c>
      <c r="P240" s="45">
        <v>25</v>
      </c>
      <c r="Q240" s="5">
        <f>SUM(P240+O240+N240+M240+K240+J240+I240+G240)</f>
        <v>208</v>
      </c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1" customHeight="1" x14ac:dyDescent="0.35">
      <c r="A241" s="5">
        <v>3</v>
      </c>
      <c r="B241" s="19" t="s">
        <v>231</v>
      </c>
      <c r="C241" s="15" t="s">
        <v>10</v>
      </c>
      <c r="D241" s="39">
        <v>23</v>
      </c>
      <c r="E241" s="39">
        <v>21</v>
      </c>
      <c r="F241" s="13">
        <v>25</v>
      </c>
      <c r="G241" s="14">
        <v>19</v>
      </c>
      <c r="H241" s="14">
        <v>20</v>
      </c>
      <c r="I241" s="13">
        <v>25</v>
      </c>
      <c r="J241" s="13">
        <v>25</v>
      </c>
      <c r="K241" s="5">
        <v>16</v>
      </c>
      <c r="L241" s="13">
        <v>23</v>
      </c>
      <c r="M241" s="13">
        <v>27</v>
      </c>
      <c r="N241" s="13">
        <v>23</v>
      </c>
      <c r="O241" s="45">
        <v>30</v>
      </c>
      <c r="P241" s="45">
        <v>30</v>
      </c>
      <c r="Q241" s="5">
        <f>SUM(P241+O241+N241+M241+L241+J241+I241+F241)</f>
        <v>208</v>
      </c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1" customHeight="1" x14ac:dyDescent="0.35">
      <c r="A242" s="5">
        <v>4</v>
      </c>
      <c r="B242" s="19" t="s">
        <v>230</v>
      </c>
      <c r="C242" s="15" t="s">
        <v>10</v>
      </c>
      <c r="D242" s="13">
        <v>30</v>
      </c>
      <c r="E242" s="14"/>
      <c r="F242" s="13">
        <v>27</v>
      </c>
      <c r="G242" s="13">
        <v>21</v>
      </c>
      <c r="H242" s="13">
        <v>30</v>
      </c>
      <c r="I242" s="13">
        <v>17</v>
      </c>
      <c r="J242" s="13">
        <v>20</v>
      </c>
      <c r="K242" s="5"/>
      <c r="L242" s="14"/>
      <c r="M242" s="13">
        <v>30</v>
      </c>
      <c r="N242" s="13">
        <v>27</v>
      </c>
      <c r="O242" s="14"/>
      <c r="P242" s="14"/>
      <c r="Q242" s="5">
        <f>SUM(N242+M242+J242+I242+H242+G242+F242+D242)</f>
        <v>202</v>
      </c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1" customHeight="1" x14ac:dyDescent="0.35">
      <c r="A243" s="5">
        <v>5</v>
      </c>
      <c r="B243" s="19" t="s">
        <v>232</v>
      </c>
      <c r="C243" s="7" t="s">
        <v>10</v>
      </c>
      <c r="D243" s="5">
        <v>16</v>
      </c>
      <c r="E243" s="13">
        <v>25</v>
      </c>
      <c r="F243" s="13">
        <v>19</v>
      </c>
      <c r="G243" s="13">
        <v>27</v>
      </c>
      <c r="H243" s="13">
        <v>22</v>
      </c>
      <c r="I243" s="5"/>
      <c r="J243" s="5">
        <v>17</v>
      </c>
      <c r="K243" s="13">
        <v>22</v>
      </c>
      <c r="L243" s="13">
        <v>21</v>
      </c>
      <c r="M243" s="39">
        <v>17</v>
      </c>
      <c r="N243" s="39">
        <v>19</v>
      </c>
      <c r="O243" s="45">
        <v>23</v>
      </c>
      <c r="P243" s="45">
        <v>22</v>
      </c>
      <c r="Q243" s="5">
        <f>SUM(P243+O243+L243+K243+H243+G243+F243+E243)</f>
        <v>181</v>
      </c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1" customHeight="1" x14ac:dyDescent="0.35">
      <c r="A244" s="5">
        <v>6</v>
      </c>
      <c r="B244" s="18" t="s">
        <v>233</v>
      </c>
      <c r="C244" s="7" t="s">
        <v>10</v>
      </c>
      <c r="D244" s="13">
        <v>27</v>
      </c>
      <c r="E244" s="13">
        <v>30</v>
      </c>
      <c r="F244" s="13">
        <v>18</v>
      </c>
      <c r="G244" s="13">
        <v>17</v>
      </c>
      <c r="H244" s="13">
        <v>19</v>
      </c>
      <c r="I244" s="5">
        <v>9</v>
      </c>
      <c r="J244" s="13">
        <v>21</v>
      </c>
      <c r="K244" s="5">
        <v>14</v>
      </c>
      <c r="L244" s="5">
        <v>15</v>
      </c>
      <c r="M244" s="13">
        <v>22</v>
      </c>
      <c r="N244" s="13">
        <v>17</v>
      </c>
      <c r="O244" s="5"/>
      <c r="P244" s="5"/>
      <c r="Q244" s="5">
        <f>SUM(N244+M244+J244+H244+G244+F244+E244+D244)</f>
        <v>171</v>
      </c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1" customHeight="1" x14ac:dyDescent="0.35">
      <c r="A245" s="5">
        <v>7</v>
      </c>
      <c r="B245" s="19" t="s">
        <v>234</v>
      </c>
      <c r="C245" s="15" t="s">
        <v>10</v>
      </c>
      <c r="D245" s="13">
        <v>20</v>
      </c>
      <c r="E245" s="13">
        <v>23</v>
      </c>
      <c r="F245" s="13">
        <v>21</v>
      </c>
      <c r="G245" s="24">
        <v>14</v>
      </c>
      <c r="H245" s="5">
        <v>17</v>
      </c>
      <c r="I245" s="13">
        <v>20</v>
      </c>
      <c r="J245" s="5">
        <v>15</v>
      </c>
      <c r="K245" s="39">
        <v>18</v>
      </c>
      <c r="L245" s="13">
        <v>25</v>
      </c>
      <c r="M245" s="13">
        <v>19</v>
      </c>
      <c r="N245" s="13">
        <v>21</v>
      </c>
      <c r="O245" s="5"/>
      <c r="P245" s="45">
        <v>19</v>
      </c>
      <c r="Q245" s="5">
        <f>SUM(P245+N245+M245+L245+I245+F245+E245+D245)</f>
        <v>168</v>
      </c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1" customHeight="1" x14ac:dyDescent="0.35">
      <c r="A246" s="5">
        <v>8</v>
      </c>
      <c r="B246" s="19" t="s">
        <v>235</v>
      </c>
      <c r="C246" s="15" t="s">
        <v>10</v>
      </c>
      <c r="D246" s="13">
        <v>21</v>
      </c>
      <c r="E246" s="13">
        <v>22</v>
      </c>
      <c r="F246" s="13">
        <v>22</v>
      </c>
      <c r="G246" s="39">
        <v>18</v>
      </c>
      <c r="H246" s="13">
        <v>18</v>
      </c>
      <c r="I246" s="13">
        <v>21</v>
      </c>
      <c r="J246" s="16">
        <v>16</v>
      </c>
      <c r="K246" s="5"/>
      <c r="L246" s="5"/>
      <c r="M246" s="13">
        <v>21</v>
      </c>
      <c r="N246" s="13">
        <v>22</v>
      </c>
      <c r="O246" s="45">
        <v>20</v>
      </c>
      <c r="P246" s="5"/>
      <c r="Q246" s="5">
        <f>SUM(O246+N246+M246+I246+H246+F246+E246+D246)</f>
        <v>167</v>
      </c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1" customHeight="1" x14ac:dyDescent="0.35">
      <c r="A247" s="5">
        <v>9</v>
      </c>
      <c r="B247" s="19" t="s">
        <v>236</v>
      </c>
      <c r="C247" s="15" t="s">
        <v>10</v>
      </c>
      <c r="D247" s="5"/>
      <c r="E247" s="5"/>
      <c r="F247" s="39">
        <v>17</v>
      </c>
      <c r="G247" s="13">
        <v>20</v>
      </c>
      <c r="H247" s="13">
        <v>25</v>
      </c>
      <c r="I247" s="13">
        <v>22</v>
      </c>
      <c r="J247" s="5">
        <v>13</v>
      </c>
      <c r="K247" s="13">
        <v>20</v>
      </c>
      <c r="L247" s="13">
        <v>19</v>
      </c>
      <c r="M247" s="13">
        <v>20</v>
      </c>
      <c r="N247" s="39">
        <v>18</v>
      </c>
      <c r="O247" s="45">
        <v>18</v>
      </c>
      <c r="P247" s="45">
        <v>20</v>
      </c>
      <c r="Q247" s="5">
        <f>SUM(P247+O247+M247+L247+K247+I247+H247+G247)</f>
        <v>164</v>
      </c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1" customHeight="1" x14ac:dyDescent="0.35">
      <c r="A248" s="5">
        <v>10</v>
      </c>
      <c r="B248" s="18" t="s">
        <v>237</v>
      </c>
      <c r="C248" s="7" t="s">
        <v>10</v>
      </c>
      <c r="D248" s="13">
        <v>18</v>
      </c>
      <c r="E248" s="13">
        <v>19</v>
      </c>
      <c r="F248" s="13">
        <v>20</v>
      </c>
      <c r="G248" s="5">
        <v>15</v>
      </c>
      <c r="H248" s="13">
        <v>23</v>
      </c>
      <c r="I248" s="39">
        <v>15</v>
      </c>
      <c r="J248" s="5">
        <v>11</v>
      </c>
      <c r="K248" s="13">
        <v>19</v>
      </c>
      <c r="L248" s="13">
        <v>18</v>
      </c>
      <c r="M248" s="5"/>
      <c r="N248" s="39">
        <v>16</v>
      </c>
      <c r="O248" s="45">
        <v>21</v>
      </c>
      <c r="P248" s="45">
        <v>23</v>
      </c>
      <c r="Q248" s="5">
        <f>SUM(P248+O248+L248+K248+H248+F248+E248+D248)</f>
        <v>161</v>
      </c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1" customHeight="1" x14ac:dyDescent="0.35">
      <c r="A249" s="5">
        <v>11</v>
      </c>
      <c r="B249" s="18" t="s">
        <v>238</v>
      </c>
      <c r="C249" s="15" t="s">
        <v>10</v>
      </c>
      <c r="D249" s="5"/>
      <c r="E249" s="5"/>
      <c r="F249" s="5"/>
      <c r="G249" s="13">
        <v>23</v>
      </c>
      <c r="H249" s="5"/>
      <c r="I249" s="39">
        <v>11</v>
      </c>
      <c r="J249" s="13">
        <v>22</v>
      </c>
      <c r="K249" s="13">
        <v>15</v>
      </c>
      <c r="L249" s="13">
        <v>17</v>
      </c>
      <c r="M249" s="13">
        <v>18</v>
      </c>
      <c r="N249" s="13">
        <v>20</v>
      </c>
      <c r="O249" s="45">
        <v>22</v>
      </c>
      <c r="P249" s="45">
        <v>21</v>
      </c>
      <c r="Q249" s="5">
        <f>SUM(P249+O249+N249+M249+L249+K249+J249+G249)</f>
        <v>158</v>
      </c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1" customHeight="1" x14ac:dyDescent="0.35">
      <c r="A250" s="5">
        <v>12</v>
      </c>
      <c r="B250" s="18" t="s">
        <v>239</v>
      </c>
      <c r="C250" s="15" t="s">
        <v>10</v>
      </c>
      <c r="D250" s="13">
        <v>19</v>
      </c>
      <c r="E250" s="13">
        <v>20</v>
      </c>
      <c r="F250" s="5"/>
      <c r="G250" s="5"/>
      <c r="H250" s="5"/>
      <c r="I250" s="13">
        <v>13</v>
      </c>
      <c r="J250" s="13">
        <v>14</v>
      </c>
      <c r="K250" s="13">
        <v>23</v>
      </c>
      <c r="L250" s="13">
        <v>22</v>
      </c>
      <c r="M250" s="5"/>
      <c r="N250" s="5"/>
      <c r="O250" s="45">
        <v>19</v>
      </c>
      <c r="P250" s="45">
        <v>17</v>
      </c>
      <c r="Q250" s="5">
        <f>SUM(P250+O250+L250+K250+J250+I250+E250+D250)</f>
        <v>147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1" customHeight="1" x14ac:dyDescent="0.35">
      <c r="A251" s="5">
        <v>13</v>
      </c>
      <c r="B251" s="19" t="s">
        <v>240</v>
      </c>
      <c r="C251" s="7" t="s">
        <v>26</v>
      </c>
      <c r="D251" s="5"/>
      <c r="E251" s="5"/>
      <c r="F251" s="5"/>
      <c r="G251" s="5"/>
      <c r="H251" s="5"/>
      <c r="I251" s="13">
        <v>27</v>
      </c>
      <c r="J251" s="13">
        <v>10</v>
      </c>
      <c r="K251" s="13">
        <v>25</v>
      </c>
      <c r="L251" s="13">
        <v>30</v>
      </c>
      <c r="M251" s="5"/>
      <c r="N251" s="5"/>
      <c r="O251" s="5"/>
      <c r="P251" s="5"/>
      <c r="Q251" s="5">
        <f>SUM(D251:P251)</f>
        <v>92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1" customHeight="1" x14ac:dyDescent="0.35">
      <c r="A252" s="5">
        <v>14</v>
      </c>
      <c r="B252" s="19" t="s">
        <v>241</v>
      </c>
      <c r="C252" s="15" t="s">
        <v>10</v>
      </c>
      <c r="D252" s="5"/>
      <c r="E252" s="5"/>
      <c r="F252" s="5"/>
      <c r="G252" s="13">
        <v>22</v>
      </c>
      <c r="H252" s="5"/>
      <c r="I252" s="13">
        <v>18</v>
      </c>
      <c r="J252" s="13">
        <v>23</v>
      </c>
      <c r="K252" s="13">
        <v>17</v>
      </c>
      <c r="L252" s="5"/>
      <c r="M252" s="5"/>
      <c r="N252" s="5"/>
      <c r="O252" s="5"/>
      <c r="P252" s="5"/>
      <c r="Q252" s="14">
        <f t="shared" ref="Q252:Q265" si="5">SUM(D252:P252)</f>
        <v>80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1" customHeight="1" x14ac:dyDescent="0.35">
      <c r="A253" s="5">
        <v>15</v>
      </c>
      <c r="B253" s="18" t="s">
        <v>242</v>
      </c>
      <c r="C253" s="15" t="s">
        <v>10</v>
      </c>
      <c r="D253" s="5"/>
      <c r="E253" s="5"/>
      <c r="F253" s="5"/>
      <c r="G253" s="13">
        <v>16</v>
      </c>
      <c r="H253" s="13">
        <v>16</v>
      </c>
      <c r="I253" s="13">
        <v>12</v>
      </c>
      <c r="J253" s="13">
        <v>12</v>
      </c>
      <c r="K253" s="13">
        <v>12</v>
      </c>
      <c r="L253" s="5"/>
      <c r="M253" s="5"/>
      <c r="N253" s="5"/>
      <c r="O253" s="5"/>
      <c r="P253" s="5"/>
      <c r="Q253" s="14">
        <f t="shared" si="5"/>
        <v>68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1" customHeight="1" x14ac:dyDescent="0.35">
      <c r="A254" s="5">
        <v>16</v>
      </c>
      <c r="B254" s="18" t="s">
        <v>243</v>
      </c>
      <c r="C254" s="15" t="s">
        <v>26</v>
      </c>
      <c r="D254" s="5"/>
      <c r="E254" s="5"/>
      <c r="F254" s="5"/>
      <c r="G254" s="5"/>
      <c r="H254" s="5"/>
      <c r="I254" s="13">
        <v>16</v>
      </c>
      <c r="J254" s="13">
        <v>18</v>
      </c>
      <c r="K254" s="13">
        <v>13</v>
      </c>
      <c r="L254" s="13">
        <v>14</v>
      </c>
      <c r="M254" s="5"/>
      <c r="N254" s="5"/>
      <c r="O254" s="5"/>
      <c r="P254" s="5"/>
      <c r="Q254" s="14">
        <f t="shared" si="5"/>
        <v>61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1" customHeight="1" x14ac:dyDescent="0.35">
      <c r="A255" s="5">
        <v>17</v>
      </c>
      <c r="B255" s="19" t="s">
        <v>244</v>
      </c>
      <c r="C255" s="15" t="s">
        <v>10</v>
      </c>
      <c r="D255" s="5"/>
      <c r="E255" s="5"/>
      <c r="F255" s="5"/>
      <c r="G255" s="5"/>
      <c r="H255" s="5"/>
      <c r="I255" s="13">
        <v>19</v>
      </c>
      <c r="J255" s="13">
        <v>19</v>
      </c>
      <c r="K255" s="13">
        <v>21</v>
      </c>
      <c r="L255" s="5"/>
      <c r="M255" s="5"/>
      <c r="N255" s="5"/>
      <c r="O255" s="5"/>
      <c r="P255" s="5"/>
      <c r="Q255" s="14">
        <f t="shared" si="5"/>
        <v>59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1" customHeight="1" x14ac:dyDescent="0.35">
      <c r="A256" s="5">
        <v>18</v>
      </c>
      <c r="B256" s="18" t="s">
        <v>245</v>
      </c>
      <c r="C256" s="7" t="s">
        <v>10</v>
      </c>
      <c r="D256" s="5"/>
      <c r="E256" s="5"/>
      <c r="F256" s="5"/>
      <c r="G256" s="5"/>
      <c r="H256" s="5"/>
      <c r="I256" s="13">
        <v>10</v>
      </c>
      <c r="J256" s="13">
        <v>6</v>
      </c>
      <c r="K256" s="13">
        <v>8</v>
      </c>
      <c r="L256" s="13">
        <v>13</v>
      </c>
      <c r="M256" s="5"/>
      <c r="N256" s="5"/>
      <c r="O256" s="5"/>
      <c r="P256" s="45">
        <v>18</v>
      </c>
      <c r="Q256" s="14">
        <f t="shared" si="5"/>
        <v>55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1" customHeight="1" x14ac:dyDescent="0.35">
      <c r="A257" s="5">
        <v>19</v>
      </c>
      <c r="B257" s="18" t="s">
        <v>246</v>
      </c>
      <c r="C257" s="7" t="s">
        <v>10</v>
      </c>
      <c r="D257" s="5"/>
      <c r="E257" s="5"/>
      <c r="F257" s="5"/>
      <c r="G257" s="5"/>
      <c r="H257" s="5"/>
      <c r="I257" s="13">
        <v>7</v>
      </c>
      <c r="J257" s="13">
        <v>7</v>
      </c>
      <c r="K257" s="13">
        <v>11</v>
      </c>
      <c r="L257" s="13">
        <v>11</v>
      </c>
      <c r="M257" s="5"/>
      <c r="N257" s="5"/>
      <c r="O257" s="5"/>
      <c r="P257" s="5"/>
      <c r="Q257" s="14">
        <f t="shared" si="5"/>
        <v>36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1" customHeight="1" x14ac:dyDescent="0.35">
      <c r="A258" s="5">
        <v>20</v>
      </c>
      <c r="B258" s="18" t="s">
        <v>247</v>
      </c>
      <c r="C258" s="15" t="s">
        <v>87</v>
      </c>
      <c r="D258" s="5"/>
      <c r="E258" s="5"/>
      <c r="F258" s="5"/>
      <c r="G258" s="5"/>
      <c r="H258" s="5"/>
      <c r="I258" s="13">
        <v>14</v>
      </c>
      <c r="J258" s="5"/>
      <c r="K258" s="13">
        <v>10</v>
      </c>
      <c r="L258" s="5"/>
      <c r="M258" s="5"/>
      <c r="N258" s="5"/>
      <c r="O258" s="5"/>
      <c r="P258" s="5"/>
      <c r="Q258" s="14">
        <f t="shared" si="5"/>
        <v>24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1" customHeight="1" x14ac:dyDescent="0.35">
      <c r="A259" s="5">
        <v>21</v>
      </c>
      <c r="B259" s="18" t="s">
        <v>248</v>
      </c>
      <c r="C259" s="7" t="s">
        <v>10</v>
      </c>
      <c r="D259" s="5"/>
      <c r="E259" s="5"/>
      <c r="F259" s="5"/>
      <c r="G259" s="5"/>
      <c r="H259" s="5"/>
      <c r="I259" s="13">
        <v>5</v>
      </c>
      <c r="J259" s="13">
        <v>9</v>
      </c>
      <c r="K259" s="5"/>
      <c r="L259" s="13">
        <v>10</v>
      </c>
      <c r="M259" s="5"/>
      <c r="N259" s="5"/>
      <c r="O259" s="5"/>
      <c r="P259" s="5"/>
      <c r="Q259" s="14">
        <f t="shared" si="5"/>
        <v>24</v>
      </c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1" customHeight="1" x14ac:dyDescent="0.35">
      <c r="A260" s="5">
        <v>22</v>
      </c>
      <c r="B260" s="18" t="s">
        <v>249</v>
      </c>
      <c r="C260" s="15" t="s">
        <v>250</v>
      </c>
      <c r="D260" s="5"/>
      <c r="E260" s="5"/>
      <c r="F260" s="5"/>
      <c r="G260" s="5"/>
      <c r="H260" s="5"/>
      <c r="I260" s="13">
        <v>6</v>
      </c>
      <c r="J260" s="13">
        <v>8</v>
      </c>
      <c r="K260" s="13">
        <v>9</v>
      </c>
      <c r="L260" s="5"/>
      <c r="M260" s="5"/>
      <c r="N260" s="5"/>
      <c r="O260" s="5"/>
      <c r="P260" s="5"/>
      <c r="Q260" s="14">
        <f t="shared" si="5"/>
        <v>23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1" customHeight="1" x14ac:dyDescent="0.35">
      <c r="A261" s="5">
        <v>23</v>
      </c>
      <c r="B261" s="18" t="s">
        <v>251</v>
      </c>
      <c r="C261" s="7" t="s">
        <v>10</v>
      </c>
      <c r="D261" s="13">
        <v>22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4">
        <f t="shared" si="5"/>
        <v>22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1" customHeight="1" x14ac:dyDescent="0.35">
      <c r="A262" s="5">
        <v>24</v>
      </c>
      <c r="B262" s="18" t="s">
        <v>252</v>
      </c>
      <c r="C262" s="7" t="s">
        <v>10</v>
      </c>
      <c r="D262" s="13">
        <v>17</v>
      </c>
      <c r="E262" s="5"/>
      <c r="F262" s="5"/>
      <c r="G262" s="5"/>
      <c r="H262" s="5"/>
      <c r="I262" s="5"/>
      <c r="J262" s="5"/>
      <c r="K262" s="5"/>
      <c r="L262" s="5"/>
      <c r="M262" s="13">
        <v>19</v>
      </c>
      <c r="N262" s="5"/>
      <c r="O262" s="5"/>
      <c r="P262" s="5"/>
      <c r="Q262" s="14">
        <f t="shared" si="5"/>
        <v>36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1" customHeight="1" x14ac:dyDescent="0.35">
      <c r="A263" s="5">
        <v>25</v>
      </c>
      <c r="B263" s="18" t="s">
        <v>253</v>
      </c>
      <c r="C263" s="7" t="s">
        <v>10</v>
      </c>
      <c r="D263" s="13">
        <v>15</v>
      </c>
      <c r="E263" s="5"/>
      <c r="F263" s="5"/>
      <c r="G263" s="5"/>
      <c r="H263" s="5"/>
      <c r="I263" s="5"/>
      <c r="J263" s="5"/>
      <c r="K263" s="5"/>
      <c r="L263" s="5"/>
      <c r="M263" s="13">
        <v>16</v>
      </c>
      <c r="N263" s="5"/>
      <c r="O263" s="5"/>
      <c r="P263" s="5"/>
      <c r="Q263" s="14">
        <f t="shared" si="5"/>
        <v>31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1" customHeight="1" x14ac:dyDescent="0.35">
      <c r="A264" s="5">
        <v>26</v>
      </c>
      <c r="B264" s="18" t="s">
        <v>254</v>
      </c>
      <c r="C264" s="7" t="s">
        <v>10</v>
      </c>
      <c r="D264" s="5"/>
      <c r="E264" s="5"/>
      <c r="F264" s="5"/>
      <c r="G264" s="5"/>
      <c r="H264" s="5"/>
      <c r="I264" s="13">
        <v>8</v>
      </c>
      <c r="J264" s="13">
        <v>5</v>
      </c>
      <c r="K264" s="5"/>
      <c r="L264" s="5"/>
      <c r="M264" s="16"/>
      <c r="N264" s="5"/>
      <c r="O264" s="5"/>
      <c r="P264" s="5"/>
      <c r="Q264" s="14">
        <f t="shared" si="5"/>
        <v>13</v>
      </c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1" customHeight="1" x14ac:dyDescent="0.35">
      <c r="A265" s="5">
        <v>27</v>
      </c>
      <c r="B265" s="18" t="s">
        <v>255</v>
      </c>
      <c r="C265" s="7" t="s">
        <v>10</v>
      </c>
      <c r="D265" s="5"/>
      <c r="E265" s="5"/>
      <c r="F265" s="5"/>
      <c r="G265" s="5"/>
      <c r="H265" s="5"/>
      <c r="I265" s="5"/>
      <c r="J265" s="13">
        <v>4</v>
      </c>
      <c r="K265" s="13">
        <v>7</v>
      </c>
      <c r="L265" s="5"/>
      <c r="M265" s="5"/>
      <c r="N265" s="5"/>
      <c r="O265" s="5"/>
      <c r="P265" s="5"/>
      <c r="Q265" s="14">
        <f t="shared" si="5"/>
        <v>11</v>
      </c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1" customHeight="1" x14ac:dyDescent="0.35">
      <c r="A266" s="3"/>
      <c r="B266" s="4"/>
      <c r="C266" s="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5"/>
    <row r="268" spans="1:27" ht="15.75" customHeight="1" x14ac:dyDescent="0.25"/>
    <row r="269" spans="1:27" ht="15.75" customHeight="1" x14ac:dyDescent="0.25"/>
    <row r="270" spans="1:27" ht="15.75" customHeight="1" x14ac:dyDescent="0.25"/>
    <row r="271" spans="1:27" ht="15.75" customHeight="1" x14ac:dyDescent="0.25"/>
    <row r="272" spans="1:27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ortState ref="B9:Q60">
    <sortCondition descending="1" ref="Q8"/>
  </sortState>
  <mergeCells count="31">
    <mergeCell ref="A2:Q3"/>
    <mergeCell ref="M64:N64"/>
    <mergeCell ref="Q64:Q65"/>
    <mergeCell ref="D6:E6"/>
    <mergeCell ref="F6:H6"/>
    <mergeCell ref="I6:L6"/>
    <mergeCell ref="M6:N6"/>
    <mergeCell ref="Q6:Q7"/>
    <mergeCell ref="D64:E64"/>
    <mergeCell ref="F64:H64"/>
    <mergeCell ref="I64:L64"/>
    <mergeCell ref="D100:E100"/>
    <mergeCell ref="F100:H100"/>
    <mergeCell ref="I100:L100"/>
    <mergeCell ref="M100:N100"/>
    <mergeCell ref="Q100:Q101"/>
    <mergeCell ref="I187:L187"/>
    <mergeCell ref="M187:N187"/>
    <mergeCell ref="Q187:Q188"/>
    <mergeCell ref="D237:E237"/>
    <mergeCell ref="F237:H237"/>
    <mergeCell ref="I237:L237"/>
    <mergeCell ref="M237:N237"/>
    <mergeCell ref="Q237:Q238"/>
    <mergeCell ref="D187:E187"/>
    <mergeCell ref="F187:H187"/>
    <mergeCell ref="D118:E118"/>
    <mergeCell ref="F118:H118"/>
    <mergeCell ref="I118:L118"/>
    <mergeCell ref="M118:N118"/>
    <mergeCell ref="Q118:Q119"/>
  </mergeCells>
  <hyperlinks>
    <hyperlink ref="D7" r:id="rId1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000-000000000000}"/>
    <hyperlink ref="E7" r:id="rId2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000-000001000000}"/>
    <hyperlink ref="F7" r:id="rId3" location="http://www.orientdv.ru/wp-content/uploads/2021/05/ResultList1.htm" display="http://www.orientdv.ru/wp-content/uploads/2021/05/ResultList1.htm - http://www.orientdv.ru/wp-content/uploads/2021/05/ResultList1.htm" xr:uid="{00000000-0004-0000-0000-000002000000}"/>
    <hyperlink ref="G7" r:id="rId4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000-000003000000}"/>
    <hyperlink ref="H7" r:id="rId5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000-000004000000}"/>
    <hyperlink ref="I7" r:id="rId6" location="http://www.orientdv.ru/wp-content/uploads/2021/06/20210612res.htm" display="http://www.orientdv.ru/wp-content/uploads/2021/06/20210612res.htm - http://www.orientdv.ru/wp-content/uploads/2021/06/20210612res.htm" xr:uid="{00000000-0004-0000-0000-000005000000}"/>
    <hyperlink ref="J7" r:id="rId7" location="http://www.orientdv.ru/wp-content/uploads/2021/06/20210613res.htm" display="http://www.orientdv.ru/wp-content/uploads/2021/06/20210613res.htm - http://www.orientdv.ru/wp-content/uploads/2021/06/20210613res.htm" xr:uid="{00000000-0004-0000-0000-000006000000}"/>
    <hyperlink ref="K7" r:id="rId8" location="http://www.orientdv.ru/wp-content/uploads/2021/06/20210614res.htm" display="http://www.orientdv.ru/wp-content/uploads/2021/06/20210614res.htm - http://www.orientdv.ru/wp-content/uploads/2021/06/20210614res.htm" xr:uid="{00000000-0004-0000-0000-000007000000}"/>
    <hyperlink ref="L7" r:id="rId9" location="http://www.orientdv.ru/wp-content/uploads/2021/06/20210616res.htm" display="http://www.orientdv.ru/wp-content/uploads/2021/06/20210616res.htm - http://www.orientdv.ru/wp-content/uploads/2021/06/20210616res.htm" xr:uid="{00000000-0004-0000-0000-000008000000}"/>
    <hyperlink ref="M7" r:id="rId10" display="http://www.orientdv.ru/wp-content/uploads/2021/08/20210911_official.pdf" xr:uid="{00000000-0004-0000-0000-000009000000}"/>
    <hyperlink ref="N7" r:id="rId11" display="http://www.orientdv.ru/wp-content/uploads/2021/08/20210912_official.docx-%D1%81%D1%83%D0%BC%D0%BC%D0%B0.pdf" xr:uid="{00000000-0004-0000-0000-00000A000000}"/>
    <hyperlink ref="D65" r:id="rId12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000-00000B000000}"/>
    <hyperlink ref="E65" r:id="rId13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000-00000C000000}"/>
    <hyperlink ref="F65" r:id="rId14" location="http://www.orientdv.ru/wp-content/uploads/2021/05/ResultList1.htm" display="http://www.orientdv.ru/wp-content/uploads/2021/05/ResultList1.htm - http://www.orientdv.ru/wp-content/uploads/2021/05/ResultList1.htm" xr:uid="{00000000-0004-0000-0000-00000D000000}"/>
    <hyperlink ref="G65" r:id="rId15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000-00000E000000}"/>
    <hyperlink ref="H65" r:id="rId16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000-00000F000000}"/>
    <hyperlink ref="I65" r:id="rId17" location="http://www.orientdv.ru/wp-content/uploads/2021/06/20210612res.htm" display="http://www.orientdv.ru/wp-content/uploads/2021/06/20210612res.htm - http://www.orientdv.ru/wp-content/uploads/2021/06/20210612res.htm" xr:uid="{00000000-0004-0000-0000-000010000000}"/>
    <hyperlink ref="J65" r:id="rId18" location="http://www.orientdv.ru/wp-content/uploads/2021/06/20210613res.htm" display="http://www.orientdv.ru/wp-content/uploads/2021/06/20210613res.htm - http://www.orientdv.ru/wp-content/uploads/2021/06/20210613res.htm" xr:uid="{00000000-0004-0000-0000-000011000000}"/>
    <hyperlink ref="K65" r:id="rId19" location="http://www.orientdv.ru/wp-content/uploads/2021/06/20210614res.htm" display="http://www.orientdv.ru/wp-content/uploads/2021/06/20210614res.htm - http://www.orientdv.ru/wp-content/uploads/2021/06/20210614res.htm" xr:uid="{00000000-0004-0000-0000-000012000000}"/>
    <hyperlink ref="L65" r:id="rId20" location="http://www.orientdv.ru/wp-content/uploads/2021/06/20210616res.htm" display="http://www.orientdv.ru/wp-content/uploads/2021/06/20210616res.htm - http://www.orientdv.ru/wp-content/uploads/2021/06/20210616res.htm" xr:uid="{00000000-0004-0000-0000-000013000000}"/>
    <hyperlink ref="M65" r:id="rId21" display="http://www.orientdv.ru/wp-content/uploads/2021/08/20210911_official.pdf" xr:uid="{00000000-0004-0000-0000-000014000000}"/>
    <hyperlink ref="N65" r:id="rId22" display="http://www.orientdv.ru/wp-content/uploads/2021/08/20210912_official.docx-%D1%81%D1%83%D0%BC%D0%BC%D0%B0.pdf" xr:uid="{00000000-0004-0000-0000-000015000000}"/>
    <hyperlink ref="D101" r:id="rId23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000-000016000000}"/>
    <hyperlink ref="E101" r:id="rId24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000-000017000000}"/>
    <hyperlink ref="F101" r:id="rId25" location="http://www.orientdv.ru/wp-content/uploads/2021/05/ResultList1.htm" display="http://www.orientdv.ru/wp-content/uploads/2021/05/ResultList1.htm - http://www.orientdv.ru/wp-content/uploads/2021/05/ResultList1.htm" xr:uid="{00000000-0004-0000-0000-000018000000}"/>
    <hyperlink ref="G101" r:id="rId26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000-000019000000}"/>
    <hyperlink ref="H101" r:id="rId27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000-00001A000000}"/>
    <hyperlink ref="I101" r:id="rId28" location="http://www.orientdv.ru/wp-content/uploads/2021/06/20210612res.htm" display="http://www.orientdv.ru/wp-content/uploads/2021/06/20210612res.htm - http://www.orientdv.ru/wp-content/uploads/2021/06/20210612res.htm" xr:uid="{00000000-0004-0000-0000-00001B000000}"/>
    <hyperlink ref="J101" r:id="rId29" location="http://www.orientdv.ru/wp-content/uploads/2021/06/20210613res.htm" display="http://www.orientdv.ru/wp-content/uploads/2021/06/20210613res.htm - http://www.orientdv.ru/wp-content/uploads/2021/06/20210613res.htm" xr:uid="{00000000-0004-0000-0000-00001C000000}"/>
    <hyperlink ref="K101" r:id="rId30" location="http://www.orientdv.ru/wp-content/uploads/2021/06/20210614res.htm" display="http://www.orientdv.ru/wp-content/uploads/2021/06/20210614res.htm - http://www.orientdv.ru/wp-content/uploads/2021/06/20210614res.htm" xr:uid="{00000000-0004-0000-0000-00001D000000}"/>
    <hyperlink ref="L101" r:id="rId31" location="http://www.orientdv.ru/wp-content/uploads/2021/06/20210616res.htm" display="http://www.orientdv.ru/wp-content/uploads/2021/06/20210616res.htm - http://www.orientdv.ru/wp-content/uploads/2021/06/20210616res.htm" xr:uid="{00000000-0004-0000-0000-00001E000000}"/>
    <hyperlink ref="M101" r:id="rId32" display="http://www.orientdv.ru/wp-content/uploads/2021/08/20210911_official.pdf" xr:uid="{00000000-0004-0000-0000-00001F000000}"/>
    <hyperlink ref="N101" r:id="rId33" display="http://www.orientdv.ru/wp-content/uploads/2021/08/20210912_official.docx-%D1%81%D1%83%D0%BC%D0%BC%D0%B0.pdf" xr:uid="{00000000-0004-0000-0000-000020000000}"/>
    <hyperlink ref="D119" r:id="rId34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000-000021000000}"/>
    <hyperlink ref="E119" r:id="rId35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000-000022000000}"/>
    <hyperlink ref="F119" r:id="rId36" location="http://www.orientdv.ru/wp-content/uploads/2021/05/ResultList1.htm" display="http://www.orientdv.ru/wp-content/uploads/2021/05/ResultList1.htm - http://www.orientdv.ru/wp-content/uploads/2021/05/ResultList1.htm" xr:uid="{00000000-0004-0000-0000-000023000000}"/>
    <hyperlink ref="G119" r:id="rId37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000-000024000000}"/>
    <hyperlink ref="H119" r:id="rId38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000-000025000000}"/>
    <hyperlink ref="I119" r:id="rId39" location="http://www.orientdv.ru/wp-content/uploads/2021/06/20210612res.htm" display="http://www.orientdv.ru/wp-content/uploads/2021/06/20210612res.htm - http://www.orientdv.ru/wp-content/uploads/2021/06/20210612res.htm" xr:uid="{00000000-0004-0000-0000-000026000000}"/>
    <hyperlink ref="J119" r:id="rId40" location="http://www.orientdv.ru/wp-content/uploads/2021/06/20210613res.htm" display="http://www.orientdv.ru/wp-content/uploads/2021/06/20210613res.htm - http://www.orientdv.ru/wp-content/uploads/2021/06/20210613res.htm" xr:uid="{00000000-0004-0000-0000-000027000000}"/>
    <hyperlink ref="K119" r:id="rId41" location="http://www.orientdv.ru/wp-content/uploads/2021/06/20210614res.htm" display="http://www.orientdv.ru/wp-content/uploads/2021/06/20210614res.htm - http://www.orientdv.ru/wp-content/uploads/2021/06/20210614res.htm" xr:uid="{00000000-0004-0000-0000-000028000000}"/>
    <hyperlink ref="L119" r:id="rId42" location="http://www.orientdv.ru/wp-content/uploads/2021/06/20210616res.htm" display="http://www.orientdv.ru/wp-content/uploads/2021/06/20210616res.htm - http://www.orientdv.ru/wp-content/uploads/2021/06/20210616res.htm" xr:uid="{00000000-0004-0000-0000-000029000000}"/>
    <hyperlink ref="M119" r:id="rId43" display="http://www.orientdv.ru/wp-content/uploads/2021/08/20210911_official.pdf" xr:uid="{00000000-0004-0000-0000-00002A000000}"/>
    <hyperlink ref="N119" r:id="rId44" display="http://www.orientdv.ru/wp-content/uploads/2021/08/20210912_official.docx-%D1%81%D1%83%D0%BC%D0%BC%D0%B0.pdf" xr:uid="{00000000-0004-0000-0000-00002B000000}"/>
    <hyperlink ref="D188" r:id="rId45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000-00002C000000}"/>
    <hyperlink ref="E188" r:id="rId46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000-00002D000000}"/>
    <hyperlink ref="F188" r:id="rId47" location="http://www.orientdv.ru/wp-content/uploads/2021/05/ResultList1.htm" display="http://www.orientdv.ru/wp-content/uploads/2021/05/ResultList1.htm - http://www.orientdv.ru/wp-content/uploads/2021/05/ResultList1.htm" xr:uid="{00000000-0004-0000-0000-00002E000000}"/>
    <hyperlink ref="G188" r:id="rId48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000-00002F000000}"/>
    <hyperlink ref="H188" r:id="rId49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000-000030000000}"/>
    <hyperlink ref="I188" r:id="rId50" location="http://www.orientdv.ru/wp-content/uploads/2021/06/20210612res.htm" display="http://www.orientdv.ru/wp-content/uploads/2021/06/20210612res.htm - http://www.orientdv.ru/wp-content/uploads/2021/06/20210612res.htm" xr:uid="{00000000-0004-0000-0000-000031000000}"/>
    <hyperlink ref="J188" r:id="rId51" location="http://www.orientdv.ru/wp-content/uploads/2021/06/20210613res.htm" display="http://www.orientdv.ru/wp-content/uploads/2021/06/20210613res.htm - http://www.orientdv.ru/wp-content/uploads/2021/06/20210613res.htm" xr:uid="{00000000-0004-0000-0000-000032000000}"/>
    <hyperlink ref="K188" r:id="rId52" location="http://www.orientdv.ru/wp-content/uploads/2021/06/20210614res.htm" display="http://www.orientdv.ru/wp-content/uploads/2021/06/20210614res.htm - http://www.orientdv.ru/wp-content/uploads/2021/06/20210614res.htm" xr:uid="{00000000-0004-0000-0000-000033000000}"/>
    <hyperlink ref="L188" r:id="rId53" location="http://www.orientdv.ru/wp-content/uploads/2021/06/20210616res.htm" display="http://www.orientdv.ru/wp-content/uploads/2021/06/20210616res.htm - http://www.orientdv.ru/wp-content/uploads/2021/06/20210616res.htm" xr:uid="{00000000-0004-0000-0000-000034000000}"/>
    <hyperlink ref="M188" r:id="rId54" display="http://www.orientdv.ru/wp-content/uploads/2021/08/20210911_official.pdf" xr:uid="{00000000-0004-0000-0000-000035000000}"/>
    <hyperlink ref="N188" r:id="rId55" display="http://www.orientdv.ru/wp-content/uploads/2021/08/20210912_official.docx-%D1%81%D1%83%D0%BC%D0%BC%D0%B0.pdf" xr:uid="{00000000-0004-0000-0000-000036000000}"/>
    <hyperlink ref="D238" r:id="rId56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000-000037000000}"/>
    <hyperlink ref="E238" r:id="rId57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000-000038000000}"/>
    <hyperlink ref="F238" r:id="rId58" location="http://www.orientdv.ru/wp-content/uploads/2021/05/ResultList1.htm" display="http://www.orientdv.ru/wp-content/uploads/2021/05/ResultList1.htm - http://www.orientdv.ru/wp-content/uploads/2021/05/ResultList1.htm" xr:uid="{00000000-0004-0000-0000-000039000000}"/>
    <hyperlink ref="G238" r:id="rId59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000-00003A000000}"/>
    <hyperlink ref="H238" r:id="rId60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000-00003B000000}"/>
    <hyperlink ref="I238" r:id="rId61" location="http://www.orientdv.ru/wp-content/uploads/2021/06/20210612res.htm" display="http://www.orientdv.ru/wp-content/uploads/2021/06/20210612res.htm - http://www.orientdv.ru/wp-content/uploads/2021/06/20210612res.htm" xr:uid="{00000000-0004-0000-0000-00003C000000}"/>
    <hyperlink ref="J238" r:id="rId62" location="http://www.orientdv.ru/wp-content/uploads/2021/06/20210613res.htm" display="http://www.orientdv.ru/wp-content/uploads/2021/06/20210613res.htm - http://www.orientdv.ru/wp-content/uploads/2021/06/20210613res.htm" xr:uid="{00000000-0004-0000-0000-00003D000000}"/>
    <hyperlink ref="K238" r:id="rId63" location="http://www.orientdv.ru/wp-content/uploads/2021/06/20210614res.htm" display="http://www.orientdv.ru/wp-content/uploads/2021/06/20210614res.htm - http://www.orientdv.ru/wp-content/uploads/2021/06/20210614res.htm" xr:uid="{00000000-0004-0000-0000-00003E000000}"/>
    <hyperlink ref="L238" r:id="rId64" location="http://www.orientdv.ru/wp-content/uploads/2021/06/20210616res.htm" display="http://www.orientdv.ru/wp-content/uploads/2021/06/20210616res.htm - http://www.orientdv.ru/wp-content/uploads/2021/06/20210616res.htm" xr:uid="{00000000-0004-0000-0000-00003F000000}"/>
    <hyperlink ref="M238" r:id="rId65" display="http://www.orientdv.ru/wp-content/uploads/2021/08/20210911_official.pdf" xr:uid="{00000000-0004-0000-0000-000040000000}"/>
    <hyperlink ref="N238" r:id="rId66" display="http://www.orientdv.ru/wp-content/uploads/2021/08/20210912_official.docx-%D1%81%D1%83%D0%BC%D0%BC%D0%B0.pdf" xr:uid="{00000000-0004-0000-0000-000041000000}"/>
    <hyperlink ref="O238" r:id="rId67" location="http://www.orientdv.ru/wp-content/uploads/2021/09/ResultList18.09.2021.htm" display="http://www.orientdv.ru/wp-content/uploads/2021/09/ResultList18.09.2021.htm - http://www.orientdv.ru/wp-content/uploads/2021/09/ResultList18.09.2021.htm" xr:uid="{00000000-0004-0000-0000-000042000000}"/>
    <hyperlink ref="P238" r:id="rId68" location="http://www.orientdv.ru/wp-content/uploads/2021/09/ResultList19.09.2021.htm" display="http://www.orientdv.ru/wp-content/uploads/2021/09/ResultList19.09.2021.htm - http://www.orientdv.ru/wp-content/uploads/2021/09/ResultList19.09.2021.htm" xr:uid="{00000000-0004-0000-0000-000043000000}"/>
    <hyperlink ref="O7" r:id="rId69" location="http://www.orientdv.ru/wp-content/uploads/2021/09/ResultList18.09.2021.htm" display="http://www.orientdv.ru/wp-content/uploads/2021/09/ResultList18.09.2021.htm - http://www.orientdv.ru/wp-content/uploads/2021/09/ResultList18.09.2021.htm" xr:uid="{00000000-0004-0000-0000-000044000000}"/>
    <hyperlink ref="P7" r:id="rId70" location="http://www.orientdv.ru/wp-content/uploads/2021/09/ResultList19.09.2021.htm" display="http://www.orientdv.ru/wp-content/uploads/2021/09/ResultList19.09.2021.htm - http://www.orientdv.ru/wp-content/uploads/2021/09/ResultList19.09.2021.htm" xr:uid="{00000000-0004-0000-0000-000045000000}"/>
    <hyperlink ref="O65" r:id="rId71" location="http://www.orientdv.ru/wp-content/uploads/2021/09/ResultList18.09.2021.htm" display="http://www.orientdv.ru/wp-content/uploads/2021/09/ResultList18.09.2021.htm - http://www.orientdv.ru/wp-content/uploads/2021/09/ResultList18.09.2021.htm" xr:uid="{00000000-0004-0000-0000-000046000000}"/>
    <hyperlink ref="P65" r:id="rId72" location="http://www.orientdv.ru/wp-content/uploads/2021/09/ResultList19.09.2021.htm" display="http://www.orientdv.ru/wp-content/uploads/2021/09/ResultList19.09.2021.htm - http://www.orientdv.ru/wp-content/uploads/2021/09/ResultList19.09.2021.htm" xr:uid="{00000000-0004-0000-0000-000047000000}"/>
    <hyperlink ref="O101" r:id="rId73" location="http://www.orientdv.ru/wp-content/uploads/2021/09/ResultList18.09.2021.htm" display="http://www.orientdv.ru/wp-content/uploads/2021/09/ResultList18.09.2021.htm - http://www.orientdv.ru/wp-content/uploads/2021/09/ResultList18.09.2021.htm" xr:uid="{00000000-0004-0000-0000-000048000000}"/>
    <hyperlink ref="P101" r:id="rId74" location="http://www.orientdv.ru/wp-content/uploads/2021/09/ResultList19.09.2021.htm" display="http://www.orientdv.ru/wp-content/uploads/2021/09/ResultList19.09.2021.htm - http://www.orientdv.ru/wp-content/uploads/2021/09/ResultList19.09.2021.htm" xr:uid="{00000000-0004-0000-0000-000049000000}"/>
    <hyperlink ref="O119" r:id="rId75" location="http://www.orientdv.ru/wp-content/uploads/2021/09/ResultList18.09.2021.htm" display="http://www.orientdv.ru/wp-content/uploads/2021/09/ResultList18.09.2021.htm - http://www.orientdv.ru/wp-content/uploads/2021/09/ResultList18.09.2021.htm" xr:uid="{00000000-0004-0000-0000-00004A000000}"/>
    <hyperlink ref="P119" r:id="rId76" location="http://www.orientdv.ru/wp-content/uploads/2021/09/ResultList19.09.2021.htm" display="http://www.orientdv.ru/wp-content/uploads/2021/09/ResultList19.09.2021.htm - http://www.orientdv.ru/wp-content/uploads/2021/09/ResultList19.09.2021.htm" xr:uid="{00000000-0004-0000-0000-00004B000000}"/>
    <hyperlink ref="O188" r:id="rId77" location="http://www.orientdv.ru/wp-content/uploads/2021/09/ResultList18.09.2021.htm" display="http://www.orientdv.ru/wp-content/uploads/2021/09/ResultList18.09.2021.htm - http://www.orientdv.ru/wp-content/uploads/2021/09/ResultList18.09.2021.htm" xr:uid="{00000000-0004-0000-0000-00004C000000}"/>
    <hyperlink ref="P188" r:id="rId78" location="http://www.orientdv.ru/wp-content/uploads/2021/09/ResultList19.09.2021.htm" display="http://www.orientdv.ru/wp-content/uploads/2021/09/ResultList19.09.2021.htm - http://www.orientdv.ru/wp-content/uploads/2021/09/ResultList19.09.2021.htm" xr:uid="{00000000-0004-0000-0000-00004D000000}"/>
  </hyperlinks>
  <pageMargins left="0.75" right="0.75" top="1" bottom="1" header="0" footer="0"/>
  <pageSetup paperSize="9" orientation="portrait"/>
  <colBreaks count="2" manualBreakCount="2">
    <brk id="17" man="1"/>
    <brk id="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zoomScale="68" zoomScaleNormal="68" workbookViewId="0">
      <selection activeCell="Q29" sqref="Q29"/>
    </sheetView>
  </sheetViews>
  <sheetFormatPr defaultColWidth="11.125" defaultRowHeight="15" customHeight="1" x14ac:dyDescent="0.25"/>
  <cols>
    <col min="1" max="1" width="5.625" customWidth="1"/>
    <col min="2" max="2" width="31.625" customWidth="1"/>
    <col min="3" max="3" width="24.625" customWidth="1"/>
    <col min="4" max="4" width="14.5" customWidth="1"/>
    <col min="5" max="5" width="15" customWidth="1"/>
    <col min="6" max="6" width="14.375" customWidth="1"/>
    <col min="7" max="7" width="11" customWidth="1"/>
    <col min="8" max="8" width="12.375" customWidth="1"/>
    <col min="9" max="9" width="16.125" customWidth="1"/>
    <col min="10" max="10" width="16.875" customWidth="1"/>
    <col min="11" max="11" width="13.625" customWidth="1"/>
    <col min="12" max="12" width="14.625" customWidth="1"/>
    <col min="13" max="13" width="14.5" customWidth="1"/>
    <col min="14" max="14" width="13" customWidth="1"/>
    <col min="15" max="15" width="19.5" customWidth="1"/>
    <col min="16" max="16" width="18.125" customWidth="1"/>
    <col min="17" max="17" width="19.375" customWidth="1"/>
    <col min="18" max="22" width="7.5" customWidth="1"/>
    <col min="23" max="28" width="9.625" customWidth="1"/>
  </cols>
  <sheetData>
    <row r="1" spans="1:22" ht="21" customHeight="1" x14ac:dyDescent="0.3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2"/>
      <c r="S1" s="2"/>
      <c r="T1" s="2"/>
      <c r="U1" s="2"/>
      <c r="V1" s="2"/>
    </row>
    <row r="2" spans="1:22" ht="21" customHeight="1" x14ac:dyDescent="0.3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2"/>
      <c r="S2" s="2"/>
      <c r="T2" s="2"/>
      <c r="U2" s="2"/>
      <c r="V2" s="2"/>
    </row>
    <row r="3" spans="1:22" ht="21" customHeight="1" x14ac:dyDescent="0.35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  <c r="S3" s="2"/>
      <c r="T3" s="2"/>
      <c r="U3" s="2"/>
      <c r="V3" s="2"/>
    </row>
    <row r="4" spans="1:22" ht="21" customHeight="1" x14ac:dyDescent="0.35">
      <c r="A4" s="5"/>
      <c r="B4" s="6" t="s">
        <v>256</v>
      </c>
      <c r="C4" s="7"/>
      <c r="D4" s="93" t="s">
        <v>2</v>
      </c>
      <c r="E4" s="94"/>
      <c r="F4" s="95" t="s">
        <v>3</v>
      </c>
      <c r="G4" s="96"/>
      <c r="H4" s="94"/>
      <c r="I4" s="97" t="s">
        <v>4</v>
      </c>
      <c r="J4" s="96"/>
      <c r="K4" s="96"/>
      <c r="L4" s="94"/>
      <c r="M4" s="98" t="s">
        <v>5</v>
      </c>
      <c r="N4" s="94"/>
      <c r="O4" s="90" t="s">
        <v>416</v>
      </c>
      <c r="P4" s="84"/>
      <c r="Q4" s="99" t="s">
        <v>6</v>
      </c>
      <c r="R4" s="2"/>
      <c r="S4" s="2"/>
      <c r="T4" s="2"/>
      <c r="U4" s="2"/>
      <c r="V4" s="2"/>
    </row>
    <row r="5" spans="1:22" ht="21" customHeight="1" x14ac:dyDescent="0.35">
      <c r="A5" s="5"/>
      <c r="B5" s="5" t="s">
        <v>7</v>
      </c>
      <c r="C5" s="5" t="s">
        <v>8</v>
      </c>
      <c r="D5" s="8">
        <v>44337</v>
      </c>
      <c r="E5" s="8">
        <v>44338</v>
      </c>
      <c r="F5" s="9">
        <v>44344</v>
      </c>
      <c r="G5" s="9">
        <v>44345</v>
      </c>
      <c r="H5" s="9">
        <v>44346</v>
      </c>
      <c r="I5" s="10">
        <v>44359</v>
      </c>
      <c r="J5" s="10">
        <v>44360</v>
      </c>
      <c r="K5" s="10">
        <v>44361</v>
      </c>
      <c r="L5" s="10">
        <v>44363</v>
      </c>
      <c r="M5" s="11">
        <v>44450</v>
      </c>
      <c r="N5" s="11">
        <v>44451</v>
      </c>
      <c r="O5" s="91">
        <v>44457</v>
      </c>
      <c r="P5" s="92">
        <v>44458</v>
      </c>
      <c r="Q5" s="100"/>
      <c r="R5" s="2"/>
      <c r="S5" s="2"/>
      <c r="T5" s="2"/>
      <c r="U5" s="2"/>
      <c r="V5" s="2"/>
    </row>
    <row r="6" spans="1:22" ht="19.5" customHeight="1" x14ac:dyDescent="0.35">
      <c r="A6" s="5">
        <v>1</v>
      </c>
      <c r="B6" s="19" t="s">
        <v>257</v>
      </c>
      <c r="C6" s="15" t="s">
        <v>10</v>
      </c>
      <c r="D6" s="13">
        <v>30</v>
      </c>
      <c r="E6" s="13">
        <v>30</v>
      </c>
      <c r="F6" s="13">
        <v>27</v>
      </c>
      <c r="G6" s="13">
        <v>30</v>
      </c>
      <c r="H6" s="5">
        <v>27</v>
      </c>
      <c r="I6" s="13">
        <v>30</v>
      </c>
      <c r="J6" s="5">
        <v>22</v>
      </c>
      <c r="K6" s="13">
        <v>30</v>
      </c>
      <c r="L6" s="5">
        <v>27</v>
      </c>
      <c r="M6" s="13">
        <v>30</v>
      </c>
      <c r="N6" s="13">
        <v>30</v>
      </c>
      <c r="O6" s="5"/>
      <c r="P6" s="5"/>
      <c r="Q6" s="5">
        <f>SUM(N6+M6+K6+I6+G6+F6+E6+D6)</f>
        <v>237</v>
      </c>
      <c r="R6" s="2"/>
      <c r="S6" s="2"/>
      <c r="T6" s="2"/>
      <c r="U6" s="2"/>
      <c r="V6" s="2">
        <v>30</v>
      </c>
    </row>
    <row r="7" spans="1:22" ht="19.5" customHeight="1" x14ac:dyDescent="0.35">
      <c r="A7" s="5">
        <v>2</v>
      </c>
      <c r="B7" s="19" t="s">
        <v>258</v>
      </c>
      <c r="C7" s="15" t="s">
        <v>10</v>
      </c>
      <c r="D7" s="13">
        <v>27</v>
      </c>
      <c r="E7" s="13">
        <v>27</v>
      </c>
      <c r="F7" s="13">
        <v>30</v>
      </c>
      <c r="G7" s="13">
        <v>27</v>
      </c>
      <c r="H7" s="13">
        <v>30</v>
      </c>
      <c r="I7" s="13">
        <v>27</v>
      </c>
      <c r="J7" s="5">
        <v>25</v>
      </c>
      <c r="K7" s="13">
        <v>27</v>
      </c>
      <c r="L7" s="13">
        <v>25</v>
      </c>
      <c r="M7" s="5"/>
      <c r="N7" s="5"/>
      <c r="O7" s="5"/>
      <c r="P7" s="5"/>
      <c r="Q7" s="5">
        <f>SUM(L7+K7+I7+H7+G7+F7+E7+D7)</f>
        <v>220</v>
      </c>
      <c r="R7" s="2"/>
      <c r="S7" s="2"/>
      <c r="T7" s="2"/>
      <c r="U7" s="2"/>
      <c r="V7" s="2">
        <v>27</v>
      </c>
    </row>
    <row r="8" spans="1:22" ht="19.5" customHeight="1" x14ac:dyDescent="0.35">
      <c r="A8" s="5">
        <v>3</v>
      </c>
      <c r="B8" s="19" t="s">
        <v>262</v>
      </c>
      <c r="C8" s="15" t="s">
        <v>10</v>
      </c>
      <c r="D8" s="14"/>
      <c r="E8" s="14"/>
      <c r="F8" s="39">
        <v>18</v>
      </c>
      <c r="G8" s="13">
        <v>25</v>
      </c>
      <c r="H8" s="13">
        <v>25</v>
      </c>
      <c r="I8" s="13">
        <v>23</v>
      </c>
      <c r="J8" s="13">
        <v>27</v>
      </c>
      <c r="K8" s="39">
        <v>22</v>
      </c>
      <c r="L8" s="13">
        <v>30</v>
      </c>
      <c r="M8" s="13">
        <v>27</v>
      </c>
      <c r="N8" s="5"/>
      <c r="O8" s="45">
        <v>30</v>
      </c>
      <c r="P8" s="45">
        <v>27</v>
      </c>
      <c r="Q8" s="5">
        <f>SUM(P8+O8+M8+L8+J8+I8+H8+G8)</f>
        <v>214</v>
      </c>
      <c r="R8" s="2"/>
      <c r="S8" s="2"/>
      <c r="T8" s="2"/>
      <c r="U8" s="2"/>
      <c r="V8" s="2">
        <v>25</v>
      </c>
    </row>
    <row r="9" spans="1:22" ht="19.5" customHeight="1" x14ac:dyDescent="0.35">
      <c r="A9" s="5">
        <v>4</v>
      </c>
      <c r="B9" s="19" t="s">
        <v>259</v>
      </c>
      <c r="C9" s="15" t="s">
        <v>10</v>
      </c>
      <c r="D9" s="13">
        <v>25</v>
      </c>
      <c r="E9" s="13">
        <v>25</v>
      </c>
      <c r="F9" s="13">
        <v>25</v>
      </c>
      <c r="G9" s="5">
        <v>14</v>
      </c>
      <c r="H9" s="13">
        <v>22</v>
      </c>
      <c r="I9" s="46">
        <v>21</v>
      </c>
      <c r="J9" s="13">
        <v>30</v>
      </c>
      <c r="K9" s="46">
        <v>20</v>
      </c>
      <c r="L9" s="13">
        <v>23</v>
      </c>
      <c r="M9" s="5"/>
      <c r="N9" s="14"/>
      <c r="O9" s="45">
        <v>25</v>
      </c>
      <c r="P9" s="45">
        <v>25</v>
      </c>
      <c r="Q9" s="5">
        <f>SUM(P9+O9+L9+J9+H9+F9+E9+D9)</f>
        <v>200</v>
      </c>
      <c r="R9" s="2"/>
      <c r="S9" s="2"/>
      <c r="T9" s="2"/>
      <c r="U9" s="2"/>
      <c r="V9" s="2">
        <v>23</v>
      </c>
    </row>
    <row r="10" spans="1:22" ht="19.5" customHeight="1" x14ac:dyDescent="0.35">
      <c r="A10" s="5">
        <v>5</v>
      </c>
      <c r="B10" s="19" t="s">
        <v>260</v>
      </c>
      <c r="C10" s="15" t="s">
        <v>10</v>
      </c>
      <c r="D10" s="46">
        <v>19</v>
      </c>
      <c r="E10" s="13">
        <v>22</v>
      </c>
      <c r="F10" s="13">
        <v>23</v>
      </c>
      <c r="G10" s="14">
        <v>15</v>
      </c>
      <c r="H10" s="13">
        <v>21</v>
      </c>
      <c r="I10" s="13">
        <v>22</v>
      </c>
      <c r="J10" s="5">
        <v>19</v>
      </c>
      <c r="K10" s="13">
        <v>21</v>
      </c>
      <c r="L10" s="46">
        <v>20</v>
      </c>
      <c r="M10" s="14"/>
      <c r="N10" s="13">
        <v>27</v>
      </c>
      <c r="O10" s="45">
        <v>27</v>
      </c>
      <c r="P10" s="45">
        <v>30</v>
      </c>
      <c r="Q10" s="5">
        <f>SUM(P10+O10+N10+K10+I10+H10+F10+E10)</f>
        <v>193</v>
      </c>
      <c r="R10" s="2"/>
      <c r="S10" s="2"/>
      <c r="T10" s="2"/>
      <c r="U10" s="2"/>
      <c r="V10" s="2">
        <v>22</v>
      </c>
    </row>
    <row r="11" spans="1:22" ht="19.5" customHeight="1" x14ac:dyDescent="0.35">
      <c r="A11" s="5">
        <v>6</v>
      </c>
      <c r="B11" s="19" t="s">
        <v>261</v>
      </c>
      <c r="C11" s="15" t="s">
        <v>10</v>
      </c>
      <c r="D11" s="13">
        <v>21</v>
      </c>
      <c r="E11" s="13">
        <v>20</v>
      </c>
      <c r="F11" s="39">
        <v>19</v>
      </c>
      <c r="G11" s="13">
        <v>20</v>
      </c>
      <c r="H11" s="14">
        <v>17</v>
      </c>
      <c r="I11" s="13">
        <v>25</v>
      </c>
      <c r="J11" s="14">
        <v>15</v>
      </c>
      <c r="K11" s="39">
        <v>18</v>
      </c>
      <c r="L11" s="14">
        <v>17</v>
      </c>
      <c r="M11" s="13">
        <v>25</v>
      </c>
      <c r="N11" s="13">
        <v>25</v>
      </c>
      <c r="O11" s="45">
        <v>20</v>
      </c>
      <c r="P11" s="45">
        <v>22</v>
      </c>
      <c r="Q11" s="5">
        <f>SUM(P11+O11+N11+M11+I11+G11+E11+D11)</f>
        <v>178</v>
      </c>
      <c r="R11" s="2"/>
      <c r="S11" s="2"/>
      <c r="T11" s="2"/>
      <c r="U11" s="2"/>
      <c r="V11" s="2">
        <v>21</v>
      </c>
    </row>
    <row r="12" spans="1:22" ht="19.5" customHeight="1" x14ac:dyDescent="0.35">
      <c r="A12" s="5">
        <v>7</v>
      </c>
      <c r="B12" s="19" t="s">
        <v>263</v>
      </c>
      <c r="C12" s="15" t="s">
        <v>10</v>
      </c>
      <c r="D12" s="5"/>
      <c r="E12" s="39">
        <v>18</v>
      </c>
      <c r="F12" s="13">
        <v>21</v>
      </c>
      <c r="G12" s="13">
        <v>22</v>
      </c>
      <c r="H12" s="5">
        <v>18</v>
      </c>
      <c r="I12" s="5">
        <v>15</v>
      </c>
      <c r="J12" s="13">
        <v>20</v>
      </c>
      <c r="K12" s="39">
        <v>19</v>
      </c>
      <c r="L12" s="13">
        <v>21</v>
      </c>
      <c r="M12" s="13">
        <v>22</v>
      </c>
      <c r="N12" s="13">
        <v>23</v>
      </c>
      <c r="O12" s="45">
        <v>23</v>
      </c>
      <c r="P12" s="45">
        <v>23</v>
      </c>
      <c r="Q12" s="5">
        <f>SUM(P12+O12+N12+M12+L12+J12+G12+F12)</f>
        <v>175</v>
      </c>
      <c r="R12" s="2"/>
      <c r="S12" s="2"/>
      <c r="T12" s="2"/>
      <c r="U12" s="2"/>
      <c r="V12" s="2">
        <v>20</v>
      </c>
    </row>
    <row r="13" spans="1:22" ht="19.5" customHeight="1" x14ac:dyDescent="0.35">
      <c r="A13" s="5">
        <v>8</v>
      </c>
      <c r="B13" s="19" t="s">
        <v>264</v>
      </c>
      <c r="C13" s="15" t="s">
        <v>10</v>
      </c>
      <c r="D13" s="13">
        <v>22</v>
      </c>
      <c r="E13" s="13">
        <v>23</v>
      </c>
      <c r="F13" s="5">
        <v>14</v>
      </c>
      <c r="G13" s="13">
        <v>18</v>
      </c>
      <c r="H13" s="13">
        <v>23</v>
      </c>
      <c r="I13" s="13">
        <v>18</v>
      </c>
      <c r="J13" s="5">
        <v>17</v>
      </c>
      <c r="K13" s="5">
        <v>17</v>
      </c>
      <c r="L13" s="13">
        <v>19</v>
      </c>
      <c r="M13" s="13">
        <v>21</v>
      </c>
      <c r="N13" s="13">
        <v>21</v>
      </c>
      <c r="O13" s="5"/>
      <c r="P13" s="5"/>
      <c r="Q13" s="5">
        <f>SUM(N13+M13+L13+I13+H13+G13+E13+D13)</f>
        <v>165</v>
      </c>
      <c r="R13" s="2"/>
      <c r="S13" s="2"/>
      <c r="T13" s="2"/>
      <c r="U13" s="2"/>
      <c r="V13" s="2">
        <v>19</v>
      </c>
    </row>
    <row r="14" spans="1:22" ht="19.5" customHeight="1" x14ac:dyDescent="0.35">
      <c r="A14" s="5">
        <v>9</v>
      </c>
      <c r="B14" s="19" t="s">
        <v>265</v>
      </c>
      <c r="C14" s="15" t="s">
        <v>10</v>
      </c>
      <c r="D14" s="5"/>
      <c r="E14" s="5"/>
      <c r="F14" s="13">
        <v>22</v>
      </c>
      <c r="G14" s="13">
        <v>21</v>
      </c>
      <c r="H14" s="13">
        <v>20</v>
      </c>
      <c r="I14" s="13">
        <v>19</v>
      </c>
      <c r="J14" s="13">
        <v>23</v>
      </c>
      <c r="K14" s="13">
        <v>23</v>
      </c>
      <c r="L14" s="13">
        <v>22</v>
      </c>
      <c r="M14" s="5"/>
      <c r="N14" s="5"/>
      <c r="O14" s="5"/>
      <c r="P14" s="5"/>
      <c r="Q14" s="5">
        <f>SUM(L14+K14+J14+I14+H14+G14+F14)</f>
        <v>150</v>
      </c>
      <c r="R14" s="2"/>
      <c r="S14" s="2"/>
      <c r="T14" s="2"/>
      <c r="U14" s="2"/>
      <c r="V14" s="2">
        <v>18</v>
      </c>
    </row>
    <row r="15" spans="1:22" ht="19.5" customHeight="1" x14ac:dyDescent="0.35">
      <c r="A15" s="5">
        <v>10</v>
      </c>
      <c r="B15" s="19" t="s">
        <v>266</v>
      </c>
      <c r="C15" s="15" t="s">
        <v>10</v>
      </c>
      <c r="D15" s="5"/>
      <c r="E15" s="5"/>
      <c r="F15" s="13">
        <v>20</v>
      </c>
      <c r="G15" s="13">
        <v>16</v>
      </c>
      <c r="H15" s="13">
        <v>16</v>
      </c>
      <c r="I15" s="13">
        <v>17</v>
      </c>
      <c r="J15" s="13">
        <v>21</v>
      </c>
      <c r="K15" s="5">
        <v>14</v>
      </c>
      <c r="L15" s="13">
        <v>18</v>
      </c>
      <c r="M15" s="13">
        <v>19</v>
      </c>
      <c r="N15" s="13">
        <v>19</v>
      </c>
      <c r="O15" s="5"/>
      <c r="P15" s="5"/>
      <c r="Q15" s="5">
        <f>SUM(N15+M15+L15+J15+I15+H15+G15+F15)</f>
        <v>146</v>
      </c>
      <c r="R15" s="2"/>
      <c r="S15" s="2"/>
      <c r="T15" s="2"/>
      <c r="U15" s="2"/>
      <c r="V15" s="2">
        <v>17</v>
      </c>
    </row>
    <row r="16" spans="1:22" ht="19.5" customHeight="1" x14ac:dyDescent="0.35">
      <c r="A16" s="5">
        <v>11</v>
      </c>
      <c r="B16" s="19" t="s">
        <v>269</v>
      </c>
      <c r="C16" s="15" t="s">
        <v>10</v>
      </c>
      <c r="D16" s="13">
        <v>17</v>
      </c>
      <c r="E16" s="13">
        <v>17</v>
      </c>
      <c r="F16" s="13">
        <v>17</v>
      </c>
      <c r="G16" s="39">
        <v>12</v>
      </c>
      <c r="H16" s="14"/>
      <c r="I16" s="39">
        <v>12</v>
      </c>
      <c r="J16" s="14">
        <v>11</v>
      </c>
      <c r="K16" s="14">
        <v>11</v>
      </c>
      <c r="L16" s="13">
        <v>13</v>
      </c>
      <c r="M16" s="13">
        <v>18</v>
      </c>
      <c r="N16" s="13">
        <v>18</v>
      </c>
      <c r="O16" s="45">
        <v>18</v>
      </c>
      <c r="P16" s="45">
        <v>19</v>
      </c>
      <c r="Q16" s="5">
        <f>SUM(P16+O16+N16+M16+L16+F16+E16+D16)</f>
        <v>137</v>
      </c>
      <c r="R16" s="2"/>
      <c r="S16" s="2"/>
      <c r="T16" s="2"/>
      <c r="U16" s="2"/>
      <c r="V16" s="2">
        <v>16</v>
      </c>
    </row>
    <row r="17" spans="1:22" ht="19.5" customHeight="1" x14ac:dyDescent="0.35">
      <c r="A17" s="5">
        <v>12</v>
      </c>
      <c r="B17" s="19" t="s">
        <v>267</v>
      </c>
      <c r="C17" s="15" t="s">
        <v>10</v>
      </c>
      <c r="D17" s="14"/>
      <c r="E17" s="14"/>
      <c r="F17" s="14"/>
      <c r="G17" s="13">
        <v>13</v>
      </c>
      <c r="H17" s="13">
        <v>19</v>
      </c>
      <c r="I17" s="13">
        <v>20</v>
      </c>
      <c r="J17" s="13">
        <v>18</v>
      </c>
      <c r="K17" s="13">
        <v>25</v>
      </c>
      <c r="L17" s="5"/>
      <c r="M17" s="13">
        <v>20</v>
      </c>
      <c r="N17" s="13">
        <v>16</v>
      </c>
      <c r="O17" s="5"/>
      <c r="P17" s="5"/>
      <c r="Q17" s="5">
        <f>SUM(D17:P17)</f>
        <v>131</v>
      </c>
      <c r="R17" s="2"/>
      <c r="S17" s="2"/>
      <c r="T17" s="2"/>
      <c r="U17" s="2"/>
      <c r="V17" s="2">
        <v>15</v>
      </c>
    </row>
    <row r="18" spans="1:22" ht="19.5" customHeight="1" x14ac:dyDescent="0.35">
      <c r="A18" s="5">
        <v>13</v>
      </c>
      <c r="B18" s="19" t="s">
        <v>268</v>
      </c>
      <c r="C18" s="15" t="s">
        <v>10</v>
      </c>
      <c r="D18" s="13">
        <v>20</v>
      </c>
      <c r="E18" s="13">
        <v>21</v>
      </c>
      <c r="F18" s="13">
        <v>13</v>
      </c>
      <c r="G18" s="13">
        <v>19</v>
      </c>
      <c r="H18" s="13">
        <v>15</v>
      </c>
      <c r="I18" s="13">
        <v>13</v>
      </c>
      <c r="J18" s="13">
        <v>10</v>
      </c>
      <c r="K18" s="13">
        <v>16</v>
      </c>
      <c r="L18" s="14"/>
      <c r="M18" s="14"/>
      <c r="N18" s="14"/>
      <c r="O18" s="14"/>
      <c r="P18" s="14"/>
      <c r="Q18" s="14">
        <f t="shared" ref="Q18:Q30" si="0">SUM(D18:P18)</f>
        <v>127</v>
      </c>
      <c r="R18" s="2"/>
      <c r="S18" s="2"/>
      <c r="T18" s="2"/>
      <c r="U18" s="2"/>
      <c r="V18" s="2">
        <v>14</v>
      </c>
    </row>
    <row r="19" spans="1:22" ht="19.5" customHeight="1" x14ac:dyDescent="0.35">
      <c r="A19" s="5">
        <v>14</v>
      </c>
      <c r="B19" s="19" t="s">
        <v>270</v>
      </c>
      <c r="C19" s="15" t="s">
        <v>10</v>
      </c>
      <c r="D19" s="13">
        <v>23</v>
      </c>
      <c r="E19" s="5"/>
      <c r="F19" s="5"/>
      <c r="G19" s="5"/>
      <c r="H19" s="5"/>
      <c r="I19" s="13">
        <v>14</v>
      </c>
      <c r="J19" s="13">
        <v>16</v>
      </c>
      <c r="K19" s="13">
        <v>15</v>
      </c>
      <c r="L19" s="13">
        <v>16</v>
      </c>
      <c r="M19" s="5"/>
      <c r="N19" s="5"/>
      <c r="O19" s="45">
        <v>21</v>
      </c>
      <c r="P19" s="45">
        <v>20</v>
      </c>
      <c r="Q19" s="14">
        <f t="shared" si="0"/>
        <v>125</v>
      </c>
      <c r="R19" s="2"/>
      <c r="S19" s="2"/>
      <c r="T19" s="2"/>
      <c r="U19" s="2"/>
      <c r="V19" s="2">
        <v>13</v>
      </c>
    </row>
    <row r="20" spans="1:22" ht="19.5" customHeight="1" x14ac:dyDescent="0.35">
      <c r="A20" s="5">
        <v>15</v>
      </c>
      <c r="B20" s="18" t="s">
        <v>273</v>
      </c>
      <c r="C20" s="15" t="s">
        <v>10</v>
      </c>
      <c r="D20" s="14"/>
      <c r="E20" s="14"/>
      <c r="F20" s="13">
        <v>16</v>
      </c>
      <c r="G20" s="13">
        <v>17</v>
      </c>
      <c r="H20" s="13">
        <v>13</v>
      </c>
      <c r="I20" s="5"/>
      <c r="J20" s="5"/>
      <c r="K20" s="5"/>
      <c r="L20" s="13">
        <v>15</v>
      </c>
      <c r="M20" s="14"/>
      <c r="N20" s="14"/>
      <c r="O20" s="45">
        <v>19</v>
      </c>
      <c r="P20" s="45">
        <v>21</v>
      </c>
      <c r="Q20" s="14">
        <f t="shared" si="0"/>
        <v>101</v>
      </c>
      <c r="R20" s="2"/>
      <c r="S20" s="2"/>
      <c r="T20" s="2"/>
      <c r="U20" s="2"/>
      <c r="V20" s="2">
        <v>12</v>
      </c>
    </row>
    <row r="21" spans="1:22" ht="19.5" customHeight="1" x14ac:dyDescent="0.35">
      <c r="A21" s="5">
        <v>16</v>
      </c>
      <c r="B21" s="19" t="s">
        <v>271</v>
      </c>
      <c r="C21" s="15" t="s">
        <v>10</v>
      </c>
      <c r="D21" s="13">
        <v>18</v>
      </c>
      <c r="E21" s="13">
        <v>19</v>
      </c>
      <c r="F21" s="14"/>
      <c r="G21" s="5"/>
      <c r="H21" s="14"/>
      <c r="I21" s="14"/>
      <c r="J21" s="14"/>
      <c r="K21" s="5"/>
      <c r="L21" s="14"/>
      <c r="M21" s="13">
        <v>23</v>
      </c>
      <c r="N21" s="13">
        <v>22</v>
      </c>
      <c r="O21" s="5"/>
      <c r="P21" s="5"/>
      <c r="Q21" s="14">
        <f t="shared" si="0"/>
        <v>82</v>
      </c>
      <c r="R21" s="2"/>
      <c r="S21" s="2"/>
      <c r="T21" s="2"/>
      <c r="U21" s="2"/>
      <c r="V21" s="2">
        <v>11</v>
      </c>
    </row>
    <row r="22" spans="1:22" ht="19.5" customHeight="1" x14ac:dyDescent="0.35">
      <c r="A22" s="5">
        <v>17</v>
      </c>
      <c r="B22" s="19" t="s">
        <v>272</v>
      </c>
      <c r="C22" s="15" t="s">
        <v>10</v>
      </c>
      <c r="D22" s="5"/>
      <c r="E22" s="5"/>
      <c r="F22" s="13">
        <v>15</v>
      </c>
      <c r="G22" s="14"/>
      <c r="H22" s="13">
        <v>14</v>
      </c>
      <c r="I22" s="13">
        <v>16</v>
      </c>
      <c r="J22" s="13">
        <v>13</v>
      </c>
      <c r="K22" s="5"/>
      <c r="L22" s="13">
        <v>14</v>
      </c>
      <c r="M22" s="5"/>
      <c r="N22" s="5"/>
      <c r="O22" s="14"/>
      <c r="P22" s="14"/>
      <c r="Q22" s="14">
        <f t="shared" si="0"/>
        <v>72</v>
      </c>
      <c r="R22" s="2"/>
      <c r="S22" s="2"/>
      <c r="T22" s="2"/>
      <c r="U22" s="2"/>
      <c r="V22" s="2"/>
    </row>
    <row r="23" spans="1:22" ht="19.5" customHeight="1" x14ac:dyDescent="0.35">
      <c r="A23" s="5">
        <v>18</v>
      </c>
      <c r="B23" s="19" t="s">
        <v>274</v>
      </c>
      <c r="C23" s="15" t="s">
        <v>10</v>
      </c>
      <c r="D23" s="5"/>
      <c r="E23" s="5"/>
      <c r="F23" s="13">
        <v>12</v>
      </c>
      <c r="G23" s="13">
        <v>23</v>
      </c>
      <c r="H23" s="13">
        <v>11</v>
      </c>
      <c r="I23" s="5"/>
      <c r="J23" s="5"/>
      <c r="K23" s="5"/>
      <c r="L23" s="5"/>
      <c r="M23" s="5"/>
      <c r="N23" s="5"/>
      <c r="O23" s="5"/>
      <c r="P23" s="5"/>
      <c r="Q23" s="14">
        <f t="shared" si="0"/>
        <v>46</v>
      </c>
      <c r="R23" s="2"/>
      <c r="S23" s="2"/>
      <c r="T23" s="2"/>
      <c r="U23" s="2"/>
      <c r="V23" s="2">
        <v>10</v>
      </c>
    </row>
    <row r="24" spans="1:22" ht="19.5" customHeight="1" x14ac:dyDescent="0.35">
      <c r="A24" s="5">
        <v>19</v>
      </c>
      <c r="B24" s="19" t="s">
        <v>275</v>
      </c>
      <c r="C24" s="15" t="s">
        <v>10</v>
      </c>
      <c r="D24" s="5"/>
      <c r="E24" s="5"/>
      <c r="F24" s="13">
        <v>11</v>
      </c>
      <c r="G24" s="13">
        <v>11</v>
      </c>
      <c r="H24" s="5"/>
      <c r="I24" s="13">
        <v>9</v>
      </c>
      <c r="J24" s="13">
        <v>14</v>
      </c>
      <c r="K24" s="5"/>
      <c r="L24" s="5"/>
      <c r="M24" s="5"/>
      <c r="N24" s="5"/>
      <c r="O24" s="5"/>
      <c r="P24" s="5"/>
      <c r="Q24" s="14">
        <f t="shared" si="0"/>
        <v>45</v>
      </c>
      <c r="R24" s="2"/>
      <c r="S24" s="2"/>
      <c r="T24" s="2"/>
      <c r="U24" s="2"/>
      <c r="V24" s="2">
        <v>9</v>
      </c>
    </row>
    <row r="25" spans="1:22" ht="19.5" customHeight="1" x14ac:dyDescent="0.35">
      <c r="A25" s="5">
        <v>20</v>
      </c>
      <c r="B25" s="19" t="s">
        <v>276</v>
      </c>
      <c r="C25" s="15" t="s">
        <v>33</v>
      </c>
      <c r="D25" s="5"/>
      <c r="E25" s="5"/>
      <c r="F25" s="5"/>
      <c r="G25" s="5"/>
      <c r="H25" s="5"/>
      <c r="I25" s="13">
        <v>11</v>
      </c>
      <c r="J25" s="13">
        <v>8</v>
      </c>
      <c r="K25" s="13">
        <v>13</v>
      </c>
      <c r="L25" s="13">
        <v>12</v>
      </c>
      <c r="M25" s="5"/>
      <c r="N25" s="5"/>
      <c r="O25" s="5"/>
      <c r="P25" s="5"/>
      <c r="Q25" s="14">
        <f t="shared" si="0"/>
        <v>44</v>
      </c>
      <c r="R25" s="2"/>
      <c r="S25" s="2"/>
      <c r="T25" s="2"/>
      <c r="U25" s="2"/>
      <c r="V25" s="2">
        <v>8</v>
      </c>
    </row>
    <row r="26" spans="1:22" ht="19.5" customHeight="1" x14ac:dyDescent="0.35">
      <c r="A26" s="47">
        <v>21</v>
      </c>
      <c r="B26" s="48" t="s">
        <v>277</v>
      </c>
      <c r="C26" s="49" t="s">
        <v>10</v>
      </c>
      <c r="D26" s="50"/>
      <c r="E26" s="50"/>
      <c r="F26" s="50"/>
      <c r="G26" s="50"/>
      <c r="H26" s="50"/>
      <c r="I26" s="50"/>
      <c r="J26" s="50"/>
      <c r="K26" s="50"/>
      <c r="L26" s="50"/>
      <c r="M26" s="51">
        <v>17</v>
      </c>
      <c r="N26" s="51">
        <v>20</v>
      </c>
      <c r="O26" s="50"/>
      <c r="P26" s="50"/>
      <c r="Q26" s="14">
        <f t="shared" si="0"/>
        <v>37</v>
      </c>
      <c r="R26" s="2"/>
      <c r="S26" s="2"/>
      <c r="T26" s="2"/>
      <c r="U26" s="2"/>
      <c r="V26" s="2">
        <v>7</v>
      </c>
    </row>
    <row r="27" spans="1:22" ht="19.5" customHeight="1" x14ac:dyDescent="0.35">
      <c r="A27" s="52">
        <v>22</v>
      </c>
      <c r="B27" s="53" t="s">
        <v>278</v>
      </c>
      <c r="C27" s="54" t="s">
        <v>10</v>
      </c>
      <c r="D27" s="52"/>
      <c r="E27" s="52"/>
      <c r="F27" s="52"/>
      <c r="G27" s="52"/>
      <c r="H27" s="55">
        <v>12</v>
      </c>
      <c r="I27" s="52"/>
      <c r="J27" s="55">
        <v>12</v>
      </c>
      <c r="K27" s="55">
        <v>10</v>
      </c>
      <c r="L27" s="52"/>
      <c r="M27" s="52"/>
      <c r="N27" s="52"/>
      <c r="O27" s="52"/>
      <c r="P27" s="52"/>
      <c r="Q27" s="14">
        <f t="shared" si="0"/>
        <v>34</v>
      </c>
      <c r="R27" s="2"/>
      <c r="S27" s="2"/>
      <c r="T27" s="2"/>
      <c r="U27" s="2"/>
      <c r="V27" s="2">
        <v>6</v>
      </c>
    </row>
    <row r="28" spans="1:22" ht="21" customHeight="1" x14ac:dyDescent="0.35">
      <c r="A28" s="52">
        <v>23</v>
      </c>
      <c r="B28" s="56" t="s">
        <v>279</v>
      </c>
      <c r="C28" s="54" t="s">
        <v>26</v>
      </c>
      <c r="D28" s="52"/>
      <c r="E28" s="52"/>
      <c r="F28" s="52"/>
      <c r="G28" s="52"/>
      <c r="H28" s="52"/>
      <c r="I28" s="55">
        <v>10</v>
      </c>
      <c r="J28" s="55">
        <v>9</v>
      </c>
      <c r="K28" s="55">
        <v>12</v>
      </c>
      <c r="L28" s="52"/>
      <c r="M28" s="52"/>
      <c r="N28" s="52"/>
      <c r="O28" s="52"/>
      <c r="P28" s="52"/>
      <c r="Q28" s="14">
        <f t="shared" si="0"/>
        <v>31</v>
      </c>
      <c r="R28" s="2"/>
      <c r="S28" s="2"/>
      <c r="T28" s="2"/>
      <c r="U28" s="2"/>
      <c r="V28" s="2">
        <v>5</v>
      </c>
    </row>
    <row r="29" spans="1:22" ht="21" customHeight="1" x14ac:dyDescent="0.35">
      <c r="A29" s="52">
        <v>24</v>
      </c>
      <c r="B29" s="60" t="s">
        <v>281</v>
      </c>
      <c r="C29" s="54" t="s">
        <v>10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9">
        <v>22</v>
      </c>
      <c r="P29" s="57"/>
      <c r="Q29" s="14">
        <f t="shared" si="0"/>
        <v>22</v>
      </c>
      <c r="R29" s="2"/>
      <c r="S29" s="2"/>
      <c r="T29" s="2"/>
      <c r="U29" s="2"/>
      <c r="V29" s="2">
        <v>4</v>
      </c>
    </row>
    <row r="30" spans="1:22" ht="21" customHeight="1" x14ac:dyDescent="0.35">
      <c r="A30" s="57">
        <v>25</v>
      </c>
      <c r="B30" s="56" t="s">
        <v>280</v>
      </c>
      <c r="C30" s="54" t="s">
        <v>10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>
        <v>17</v>
      </c>
      <c r="O30" s="57"/>
      <c r="P30" s="57"/>
      <c r="Q30" s="14">
        <f t="shared" si="0"/>
        <v>17</v>
      </c>
      <c r="R30" s="2"/>
      <c r="S30" s="2"/>
      <c r="T30" s="2"/>
      <c r="U30" s="2"/>
      <c r="V30" s="2">
        <v>3</v>
      </c>
    </row>
    <row r="31" spans="1:22" ht="21" customHeight="1" x14ac:dyDescent="0.35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>
        <v>2</v>
      </c>
    </row>
    <row r="32" spans="1:22" ht="21" customHeight="1" x14ac:dyDescent="0.35">
      <c r="A32" s="1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>
        <v>1</v>
      </c>
    </row>
    <row r="33" spans="1:22" ht="21" customHeight="1" x14ac:dyDescent="0.35">
      <c r="A33" s="1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>
        <v>1</v>
      </c>
    </row>
    <row r="34" spans="1:22" ht="21" customHeight="1" x14ac:dyDescent="0.35">
      <c r="A34" s="1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>
        <v>1</v>
      </c>
    </row>
    <row r="35" spans="1:22" ht="21" customHeight="1" x14ac:dyDescent="0.35">
      <c r="A35" s="1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>
        <v>1</v>
      </c>
    </row>
    <row r="36" spans="1:22" ht="21" customHeight="1" x14ac:dyDescent="0.35">
      <c r="A36" s="1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>
        <v>1</v>
      </c>
    </row>
    <row r="37" spans="1:22" ht="21" customHeight="1" x14ac:dyDescent="0.35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>
        <v>1</v>
      </c>
    </row>
    <row r="38" spans="1:22" ht="21" customHeight="1" x14ac:dyDescent="0.35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>
        <v>1</v>
      </c>
    </row>
    <row r="39" spans="1:22" ht="21" customHeight="1" x14ac:dyDescent="0.35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>
        <v>1</v>
      </c>
    </row>
    <row r="40" spans="1:22" ht="21" customHeight="1" x14ac:dyDescent="0.35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>
        <v>1</v>
      </c>
    </row>
    <row r="41" spans="1:22" ht="21" customHeight="1" x14ac:dyDescent="0.35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>
        <v>1</v>
      </c>
    </row>
    <row r="42" spans="1:22" ht="21" customHeight="1" x14ac:dyDescent="0.35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>
        <v>1</v>
      </c>
    </row>
    <row r="43" spans="1:22" ht="21" customHeight="1" x14ac:dyDescent="0.35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</row>
    <row r="44" spans="1:22" ht="21" customHeight="1" x14ac:dyDescent="0.35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</row>
    <row r="45" spans="1:22" ht="21" customHeight="1" x14ac:dyDescent="0.3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</row>
    <row r="46" spans="1:22" ht="21" customHeight="1" x14ac:dyDescent="0.35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</row>
    <row r="47" spans="1:22" ht="21" customHeight="1" x14ac:dyDescent="0.35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</row>
    <row r="48" spans="1:22" ht="21" customHeight="1" x14ac:dyDescent="0.35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</row>
    <row r="49" spans="1:22" ht="21" customHeight="1" x14ac:dyDescent="0.35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</row>
    <row r="50" spans="1:22" ht="21" customHeight="1" x14ac:dyDescent="0.35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</row>
    <row r="51" spans="1:22" ht="21" customHeight="1" x14ac:dyDescent="0.35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</row>
    <row r="52" spans="1:22" ht="21" customHeight="1" x14ac:dyDescent="0.35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</row>
    <row r="53" spans="1:22" ht="21" customHeight="1" x14ac:dyDescent="0.35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</row>
    <row r="54" spans="1:22" ht="21" customHeight="1" x14ac:dyDescent="0.35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</row>
    <row r="55" spans="1:22" ht="21" customHeight="1" x14ac:dyDescent="0.3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</row>
    <row r="56" spans="1:22" ht="21" customHeight="1" x14ac:dyDescent="0.35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</row>
    <row r="57" spans="1:22" ht="21" customHeight="1" x14ac:dyDescent="0.35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</row>
    <row r="58" spans="1:22" ht="21" customHeight="1" x14ac:dyDescent="0.35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</row>
    <row r="59" spans="1:22" ht="21" customHeight="1" x14ac:dyDescent="0.35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</row>
    <row r="60" spans="1:22" ht="21" customHeight="1" x14ac:dyDescent="0.35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</row>
    <row r="61" spans="1:22" ht="21" customHeight="1" x14ac:dyDescent="0.35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</row>
    <row r="62" spans="1:22" ht="21" customHeight="1" x14ac:dyDescent="0.35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</row>
    <row r="63" spans="1:22" ht="21" customHeight="1" x14ac:dyDescent="0.35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</row>
    <row r="64" spans="1:22" ht="21" customHeight="1" x14ac:dyDescent="0.35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</row>
    <row r="65" spans="1:22" ht="21" customHeight="1" x14ac:dyDescent="0.3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</row>
    <row r="66" spans="1:22" ht="21" customHeight="1" x14ac:dyDescent="0.35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</row>
    <row r="67" spans="1:22" ht="21" customHeight="1" x14ac:dyDescent="0.35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</row>
    <row r="68" spans="1:22" ht="21" customHeight="1" x14ac:dyDescent="0.35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</row>
    <row r="69" spans="1:22" ht="21" customHeight="1" x14ac:dyDescent="0.35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</row>
    <row r="70" spans="1:22" ht="21" customHeight="1" x14ac:dyDescent="0.3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</row>
    <row r="71" spans="1:22" ht="21" customHeight="1" x14ac:dyDescent="0.35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</row>
    <row r="72" spans="1:22" ht="21" customHeight="1" x14ac:dyDescent="0.35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2"/>
      <c r="U72" s="2"/>
      <c r="V72" s="2"/>
    </row>
    <row r="73" spans="1:22" ht="21" customHeight="1" x14ac:dyDescent="0.35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2"/>
      <c r="U73" s="2"/>
      <c r="V73" s="2"/>
    </row>
    <row r="74" spans="1:22" ht="21" customHeight="1" x14ac:dyDescent="0.35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2"/>
      <c r="T74" s="2"/>
      <c r="U74" s="2"/>
      <c r="V74" s="2"/>
    </row>
    <row r="75" spans="1:22" ht="21" customHeight="1" x14ac:dyDescent="0.3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2"/>
      <c r="T75" s="2"/>
      <c r="U75" s="2"/>
      <c r="V75" s="2"/>
    </row>
    <row r="76" spans="1:22" ht="21" customHeight="1" x14ac:dyDescent="0.35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2"/>
      <c r="T76" s="2"/>
      <c r="U76" s="2"/>
      <c r="V76" s="2"/>
    </row>
    <row r="77" spans="1:22" ht="21" customHeight="1" x14ac:dyDescent="0.35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2"/>
      <c r="T77" s="2"/>
      <c r="U77" s="2"/>
      <c r="V77" s="2"/>
    </row>
    <row r="78" spans="1:22" ht="21" customHeight="1" x14ac:dyDescent="0.35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2"/>
      <c r="T78" s="2"/>
      <c r="U78" s="2"/>
      <c r="V78" s="2"/>
    </row>
    <row r="79" spans="1:22" ht="21" customHeight="1" x14ac:dyDescent="0.35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2"/>
      <c r="T79" s="2"/>
      <c r="U79" s="2"/>
      <c r="V79" s="2"/>
    </row>
    <row r="80" spans="1:22" ht="21" customHeight="1" x14ac:dyDescent="0.35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2"/>
      <c r="T80" s="2"/>
      <c r="U80" s="2"/>
      <c r="V80" s="2"/>
    </row>
    <row r="81" spans="1:22" ht="21" customHeight="1" x14ac:dyDescent="0.35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2"/>
      <c r="T81" s="2"/>
      <c r="U81" s="2"/>
      <c r="V81" s="2"/>
    </row>
    <row r="82" spans="1:22" ht="21" customHeight="1" x14ac:dyDescent="0.35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2"/>
      <c r="T82" s="2"/>
      <c r="U82" s="2"/>
      <c r="V82" s="2"/>
    </row>
    <row r="83" spans="1:22" ht="21" customHeight="1" x14ac:dyDescent="0.35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2"/>
      <c r="T83" s="2"/>
      <c r="U83" s="2"/>
      <c r="V83" s="2"/>
    </row>
    <row r="84" spans="1:22" ht="21" customHeight="1" x14ac:dyDescent="0.35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2"/>
      <c r="T84" s="2"/>
      <c r="U84" s="2"/>
      <c r="V84" s="2"/>
    </row>
    <row r="85" spans="1:22" ht="21" customHeight="1" x14ac:dyDescent="0.35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2"/>
      <c r="T85" s="2"/>
      <c r="U85" s="2"/>
      <c r="V85" s="2"/>
    </row>
    <row r="86" spans="1:22" ht="21" customHeight="1" x14ac:dyDescent="0.35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2"/>
      <c r="T86" s="2"/>
      <c r="U86" s="2"/>
      <c r="V86" s="2"/>
    </row>
    <row r="87" spans="1:22" ht="21" customHeight="1" x14ac:dyDescent="0.35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2"/>
      <c r="T87" s="2"/>
      <c r="U87" s="2"/>
      <c r="V87" s="2"/>
    </row>
    <row r="88" spans="1:22" ht="21" customHeight="1" x14ac:dyDescent="0.35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2"/>
      <c r="T88" s="2"/>
      <c r="U88" s="2"/>
      <c r="V88" s="2"/>
    </row>
    <row r="89" spans="1:22" ht="21" customHeight="1" x14ac:dyDescent="0.35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2"/>
      <c r="T89" s="2"/>
      <c r="U89" s="2"/>
      <c r="V89" s="2"/>
    </row>
    <row r="90" spans="1:22" ht="21" customHeight="1" x14ac:dyDescent="0.35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2"/>
      <c r="T90" s="2"/>
      <c r="U90" s="2"/>
      <c r="V90" s="2"/>
    </row>
    <row r="91" spans="1:22" ht="21" customHeight="1" x14ac:dyDescent="0.35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2"/>
      <c r="T91" s="2"/>
      <c r="U91" s="2"/>
      <c r="V91" s="2"/>
    </row>
    <row r="92" spans="1:22" ht="21" customHeight="1" x14ac:dyDescent="0.35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2"/>
      <c r="T92" s="2"/>
      <c r="U92" s="2"/>
      <c r="V92" s="2"/>
    </row>
    <row r="93" spans="1:22" ht="21" customHeight="1" x14ac:dyDescent="0.35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2"/>
      <c r="T93" s="2"/>
      <c r="U93" s="2"/>
      <c r="V93" s="2"/>
    </row>
    <row r="94" spans="1:22" ht="21" customHeight="1" x14ac:dyDescent="0.35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2"/>
      <c r="T94" s="2"/>
      <c r="U94" s="2"/>
      <c r="V94" s="2"/>
    </row>
    <row r="95" spans="1:22" ht="21" customHeight="1" x14ac:dyDescent="0.35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2"/>
      <c r="T95" s="2"/>
      <c r="U95" s="2"/>
      <c r="V95" s="2"/>
    </row>
    <row r="96" spans="1:22" ht="21" customHeight="1" x14ac:dyDescent="0.35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2"/>
      <c r="T96" s="2"/>
      <c r="U96" s="2"/>
      <c r="V96" s="2"/>
    </row>
    <row r="97" spans="1:22" ht="21" customHeight="1" x14ac:dyDescent="0.35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2"/>
      <c r="T97" s="2"/>
      <c r="U97" s="2"/>
      <c r="V97" s="2"/>
    </row>
    <row r="98" spans="1:22" ht="21" customHeight="1" x14ac:dyDescent="0.35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2"/>
      <c r="T98" s="2"/>
      <c r="U98" s="2"/>
      <c r="V98" s="2"/>
    </row>
    <row r="99" spans="1:22" ht="21" customHeight="1" x14ac:dyDescent="0.35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2"/>
      <c r="T99" s="2"/>
      <c r="U99" s="2"/>
      <c r="V99" s="2"/>
    </row>
    <row r="100" spans="1:22" ht="21" customHeight="1" x14ac:dyDescent="0.35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2"/>
      <c r="T100" s="2"/>
      <c r="U100" s="2"/>
      <c r="V100" s="2"/>
    </row>
    <row r="101" spans="1:22" ht="15.75" customHeight="1" x14ac:dyDescent="0.25"/>
    <row r="102" spans="1:22" ht="15.75" customHeight="1" x14ac:dyDescent="0.25"/>
    <row r="103" spans="1:22" ht="15.75" customHeight="1" x14ac:dyDescent="0.25"/>
    <row r="104" spans="1:22" ht="15.75" customHeight="1" x14ac:dyDescent="0.25"/>
    <row r="105" spans="1:22" ht="15.75" customHeight="1" x14ac:dyDescent="0.25"/>
    <row r="106" spans="1:22" ht="15.75" customHeight="1" x14ac:dyDescent="0.25"/>
    <row r="107" spans="1:22" ht="15.75" customHeight="1" x14ac:dyDescent="0.25"/>
    <row r="108" spans="1:22" ht="15.75" customHeight="1" x14ac:dyDescent="0.25"/>
    <row r="109" spans="1:22" ht="15.75" customHeight="1" x14ac:dyDescent="0.25"/>
    <row r="110" spans="1:22" ht="15.75" customHeight="1" x14ac:dyDescent="0.25"/>
    <row r="111" spans="1:22" ht="15.75" customHeight="1" x14ac:dyDescent="0.25"/>
    <row r="112" spans="1:2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ref="B6:Q30">
    <sortCondition descending="1" ref="Q6"/>
  </sortState>
  <mergeCells count="6">
    <mergeCell ref="A1:Q2"/>
    <mergeCell ref="D4:E4"/>
    <mergeCell ref="F4:H4"/>
    <mergeCell ref="I4:L4"/>
    <mergeCell ref="M4:N4"/>
    <mergeCell ref="Q4:Q5"/>
  </mergeCells>
  <hyperlinks>
    <hyperlink ref="D5" r:id="rId1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100-000000000000}"/>
    <hyperlink ref="E5" r:id="rId2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100-000001000000}"/>
    <hyperlink ref="F5" r:id="rId3" location="http://www.orientdv.ru/wp-content/uploads/2021/05/ResultList1.htm" display="http://www.orientdv.ru/wp-content/uploads/2021/05/ResultList1.htm - http://www.orientdv.ru/wp-content/uploads/2021/05/ResultList1.htm" xr:uid="{00000000-0004-0000-0100-000002000000}"/>
    <hyperlink ref="G5" r:id="rId4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100-000003000000}"/>
    <hyperlink ref="H5" r:id="rId5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100-000004000000}"/>
    <hyperlink ref="I5" r:id="rId6" location="http://www.orientdv.ru/wp-content/uploads/2021/06/20210612res.htm" display="http://www.orientdv.ru/wp-content/uploads/2021/06/20210612res.htm - http://www.orientdv.ru/wp-content/uploads/2021/06/20210612res.htm" xr:uid="{00000000-0004-0000-0100-000005000000}"/>
    <hyperlink ref="J5" r:id="rId7" location="http://www.orientdv.ru/wp-content/uploads/2021/06/20210613res.htm" display="http://www.orientdv.ru/wp-content/uploads/2021/06/20210613res.htm - http://www.orientdv.ru/wp-content/uploads/2021/06/20210613res.htm" xr:uid="{00000000-0004-0000-0100-000006000000}"/>
    <hyperlink ref="K5" r:id="rId8" location="http://www.orientdv.ru/wp-content/uploads/2021/06/20210614res.htm" display="http://www.orientdv.ru/wp-content/uploads/2021/06/20210614res.htm - http://www.orientdv.ru/wp-content/uploads/2021/06/20210614res.htm" xr:uid="{00000000-0004-0000-0100-000007000000}"/>
    <hyperlink ref="L5" r:id="rId9" location="http://www.orientdv.ru/wp-content/uploads/2021/06/20210616res.htm" display="http://www.orientdv.ru/wp-content/uploads/2021/06/20210616res.htm - http://www.orientdv.ru/wp-content/uploads/2021/06/20210616res.htm" xr:uid="{00000000-0004-0000-0100-000008000000}"/>
    <hyperlink ref="M5" r:id="rId10" display="http://www.orientdv.ru/wp-content/uploads/2021/08/20210911_official.pdf" xr:uid="{00000000-0004-0000-0100-000009000000}"/>
    <hyperlink ref="N5" r:id="rId11" display="http://www.orientdv.ru/wp-content/uploads/2021/08/20210912_official.docx-%D1%81%D1%83%D0%BC%D0%BC%D0%B0.pdf" xr:uid="{00000000-0004-0000-0100-00000A000000}"/>
    <hyperlink ref="O5" r:id="rId12" location="http://www.orientdv.ru/wp-content/uploads/2021/09/ResultList18.09.2021.htm" display="http://www.orientdv.ru/wp-content/uploads/2021/09/ResultList18.09.2021.htm - http://www.orientdv.ru/wp-content/uploads/2021/09/ResultList18.09.2021.htm" xr:uid="{00000000-0004-0000-0100-00000B000000}"/>
    <hyperlink ref="P5" r:id="rId13" location="http://www.orientdv.ru/wp-content/uploads/2021/09/ResultList19.09.2021.htm" display="http://www.orientdv.ru/wp-content/uploads/2021/09/ResultList19.09.2021.htm - http://www.orientdv.ru/wp-content/uploads/2021/09/ResultList19.09.2021.htm" xr:uid="{00000000-0004-0000-0100-00000C000000}"/>
  </hyperlinks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topLeftCell="B28" zoomScale="85" zoomScaleNormal="85" zoomScalePageLayoutView="85" workbookViewId="0">
      <selection activeCell="Q20" sqref="Q20"/>
    </sheetView>
  </sheetViews>
  <sheetFormatPr defaultColWidth="11.125" defaultRowHeight="15" customHeight="1" x14ac:dyDescent="0.25"/>
  <cols>
    <col min="1" max="1" width="5" customWidth="1"/>
    <col min="2" max="2" width="30.5" customWidth="1"/>
    <col min="3" max="3" width="24" customWidth="1"/>
    <col min="4" max="4" width="14.5" customWidth="1"/>
    <col min="5" max="5" width="15.375" customWidth="1"/>
    <col min="6" max="6" width="12.625" customWidth="1"/>
    <col min="7" max="7" width="13.125" customWidth="1"/>
    <col min="8" max="8" width="12" customWidth="1"/>
    <col min="9" max="9" width="15" customWidth="1"/>
    <col min="10" max="10" width="16.875" customWidth="1"/>
    <col min="11" max="11" width="16.375" customWidth="1"/>
    <col min="12" max="12" width="14.5" customWidth="1"/>
    <col min="13" max="13" width="15.25" customWidth="1"/>
    <col min="14" max="14" width="12.75" customWidth="1"/>
    <col min="15" max="15" width="19.125" style="37" customWidth="1"/>
    <col min="16" max="16" width="18.625" style="37" customWidth="1"/>
    <col min="17" max="17" width="19.875" customWidth="1"/>
    <col min="18" max="28" width="9.625" customWidth="1"/>
  </cols>
  <sheetData>
    <row r="1" spans="1:17" ht="21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21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21" customHeigh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1" customHeight="1" x14ac:dyDescent="0.35">
      <c r="A4" s="3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0"/>
      <c r="P4" s="30"/>
      <c r="Q4" s="1"/>
    </row>
    <row r="5" spans="1:17" ht="21" customHeight="1" x14ac:dyDescent="0.3">
      <c r="A5" s="5"/>
      <c r="B5" s="6" t="s">
        <v>282</v>
      </c>
      <c r="C5" s="7"/>
      <c r="D5" s="93" t="s">
        <v>2</v>
      </c>
      <c r="E5" s="94"/>
      <c r="F5" s="95" t="s">
        <v>3</v>
      </c>
      <c r="G5" s="96"/>
      <c r="H5" s="94"/>
      <c r="I5" s="97" t="s">
        <v>4</v>
      </c>
      <c r="J5" s="96"/>
      <c r="K5" s="96"/>
      <c r="L5" s="94"/>
      <c r="M5" s="102" t="s">
        <v>5</v>
      </c>
      <c r="N5" s="103"/>
      <c r="O5" s="73" t="s">
        <v>416</v>
      </c>
      <c r="P5" s="84"/>
      <c r="Q5" s="99" t="s">
        <v>6</v>
      </c>
    </row>
    <row r="6" spans="1:17" ht="21" customHeight="1" x14ac:dyDescent="0.25">
      <c r="A6" s="5"/>
      <c r="B6" s="5" t="s">
        <v>7</v>
      </c>
      <c r="C6" s="5" t="s">
        <v>8</v>
      </c>
      <c r="D6" s="8">
        <v>44337</v>
      </c>
      <c r="E6" s="8">
        <v>44338</v>
      </c>
      <c r="F6" s="9">
        <v>44344</v>
      </c>
      <c r="G6" s="9">
        <v>44345</v>
      </c>
      <c r="H6" s="9">
        <v>44346</v>
      </c>
      <c r="I6" s="10">
        <v>44359</v>
      </c>
      <c r="J6" s="10">
        <v>44360</v>
      </c>
      <c r="K6" s="10">
        <v>44361</v>
      </c>
      <c r="L6" s="10">
        <v>44363</v>
      </c>
      <c r="M6" s="85">
        <v>44450</v>
      </c>
      <c r="N6" s="78">
        <v>44451</v>
      </c>
      <c r="O6" s="79">
        <v>44457</v>
      </c>
      <c r="P6" s="86">
        <v>44458</v>
      </c>
      <c r="Q6" s="100"/>
    </row>
    <row r="7" spans="1:17" ht="19.5" customHeight="1" x14ac:dyDescent="0.3">
      <c r="A7" s="5">
        <v>1</v>
      </c>
      <c r="B7" s="18" t="s">
        <v>287</v>
      </c>
      <c r="C7" s="15" t="s">
        <v>10</v>
      </c>
      <c r="D7" s="13">
        <v>27</v>
      </c>
      <c r="E7" s="13">
        <v>30</v>
      </c>
      <c r="F7" s="13">
        <v>30</v>
      </c>
      <c r="G7" s="13">
        <v>23</v>
      </c>
      <c r="H7" s="39">
        <v>19</v>
      </c>
      <c r="I7" s="14"/>
      <c r="J7" s="14"/>
      <c r="K7" s="14"/>
      <c r="L7" s="14"/>
      <c r="M7" s="87">
        <v>22</v>
      </c>
      <c r="N7" s="88">
        <v>23</v>
      </c>
      <c r="O7" s="88">
        <v>30</v>
      </c>
      <c r="P7" s="89">
        <v>30</v>
      </c>
      <c r="Q7" s="5">
        <f>SUM(P7+O7+D7+E7+F7+G7+M7+N7)</f>
        <v>215</v>
      </c>
    </row>
    <row r="8" spans="1:17" ht="19.5" customHeight="1" x14ac:dyDescent="0.3">
      <c r="A8" s="5">
        <v>2</v>
      </c>
      <c r="B8" s="18" t="s">
        <v>283</v>
      </c>
      <c r="C8" s="15" t="s">
        <v>10</v>
      </c>
      <c r="D8" s="14"/>
      <c r="E8" s="14">
        <v>16</v>
      </c>
      <c r="F8" s="14"/>
      <c r="G8" s="13">
        <v>30</v>
      </c>
      <c r="H8" s="13">
        <v>25</v>
      </c>
      <c r="I8" s="13">
        <v>21</v>
      </c>
      <c r="J8" s="13">
        <v>27</v>
      </c>
      <c r="K8" s="39">
        <v>20</v>
      </c>
      <c r="L8" s="13">
        <v>21</v>
      </c>
      <c r="M8" s="13">
        <v>30</v>
      </c>
      <c r="N8" s="13">
        <v>30</v>
      </c>
      <c r="O8" s="13">
        <v>23</v>
      </c>
      <c r="P8" s="39">
        <v>20</v>
      </c>
      <c r="Q8" s="5">
        <f>SUM(O8+N8+M8+L8+J8+I8+H8+G8)</f>
        <v>207</v>
      </c>
    </row>
    <row r="9" spans="1:17" ht="19.5" customHeight="1" x14ac:dyDescent="0.3">
      <c r="A9" s="5">
        <v>3</v>
      </c>
      <c r="B9" s="18" t="s">
        <v>291</v>
      </c>
      <c r="C9" s="15" t="s">
        <v>10</v>
      </c>
      <c r="D9" s="14"/>
      <c r="E9" s="14"/>
      <c r="F9" s="14"/>
      <c r="G9" s="14"/>
      <c r="H9" s="13">
        <v>30</v>
      </c>
      <c r="I9" s="13">
        <v>23</v>
      </c>
      <c r="J9" s="13">
        <v>30</v>
      </c>
      <c r="K9" s="13">
        <v>30</v>
      </c>
      <c r="L9" s="13">
        <v>27</v>
      </c>
      <c r="M9" s="5"/>
      <c r="N9" s="14"/>
      <c r="O9" s="45">
        <v>25</v>
      </c>
      <c r="P9" s="45">
        <v>27</v>
      </c>
      <c r="Q9" s="5">
        <f>SUM(P9+O9+L9+K9+J9+I9+H9)</f>
        <v>192</v>
      </c>
    </row>
    <row r="10" spans="1:17" ht="19.5" customHeight="1" x14ac:dyDescent="0.3">
      <c r="A10" s="5">
        <v>4</v>
      </c>
      <c r="B10" s="18" t="s">
        <v>284</v>
      </c>
      <c r="C10" s="15" t="s">
        <v>10</v>
      </c>
      <c r="D10" s="13">
        <v>25</v>
      </c>
      <c r="E10" s="13">
        <v>23</v>
      </c>
      <c r="F10" s="13">
        <v>21</v>
      </c>
      <c r="G10" s="13">
        <v>19</v>
      </c>
      <c r="H10" s="14">
        <v>8</v>
      </c>
      <c r="I10" s="13">
        <v>25</v>
      </c>
      <c r="J10" s="14">
        <v>7</v>
      </c>
      <c r="K10" s="5">
        <v>14</v>
      </c>
      <c r="L10" s="13">
        <v>23</v>
      </c>
      <c r="M10" s="13">
        <v>23</v>
      </c>
      <c r="N10" s="13">
        <v>22</v>
      </c>
      <c r="O10" s="39"/>
      <c r="P10" s="13">
        <v>23</v>
      </c>
      <c r="Q10" s="5">
        <f>SUM(P10+N10+M10+L10+I10+F10+E10+D10)</f>
        <v>185</v>
      </c>
    </row>
    <row r="11" spans="1:17" ht="19.5" customHeight="1" x14ac:dyDescent="0.3">
      <c r="A11" s="5">
        <v>5</v>
      </c>
      <c r="B11" s="18" t="s">
        <v>285</v>
      </c>
      <c r="C11" s="15" t="s">
        <v>10</v>
      </c>
      <c r="D11" s="13">
        <v>22</v>
      </c>
      <c r="E11" s="13">
        <v>21</v>
      </c>
      <c r="F11" s="13">
        <v>20</v>
      </c>
      <c r="G11" s="13">
        <v>25</v>
      </c>
      <c r="H11" s="13">
        <v>27</v>
      </c>
      <c r="I11" s="5">
        <v>12</v>
      </c>
      <c r="J11" s="13">
        <v>22</v>
      </c>
      <c r="K11" s="5">
        <v>18</v>
      </c>
      <c r="L11" s="13">
        <v>22</v>
      </c>
      <c r="M11" s="14">
        <v>18</v>
      </c>
      <c r="N11" s="13">
        <v>20</v>
      </c>
      <c r="O11" s="39"/>
      <c r="P11" s="39"/>
      <c r="Q11" s="5">
        <f>SUM(N11+L11+J11+H11+G11+F11+E11+D11)</f>
        <v>179</v>
      </c>
    </row>
    <row r="12" spans="1:17" ht="19.5" customHeight="1" x14ac:dyDescent="0.3">
      <c r="A12" s="5">
        <v>6</v>
      </c>
      <c r="B12" s="18" t="s">
        <v>286</v>
      </c>
      <c r="C12" s="15" t="s">
        <v>10</v>
      </c>
      <c r="D12" s="13">
        <v>23</v>
      </c>
      <c r="E12" s="13">
        <v>27</v>
      </c>
      <c r="F12" s="13">
        <v>19</v>
      </c>
      <c r="G12" s="14">
        <v>13</v>
      </c>
      <c r="H12" s="13">
        <v>21</v>
      </c>
      <c r="I12" s="13">
        <v>22</v>
      </c>
      <c r="J12" s="13">
        <v>21</v>
      </c>
      <c r="K12" s="14">
        <v>17</v>
      </c>
      <c r="L12" s="14">
        <v>14</v>
      </c>
      <c r="M12" s="13">
        <v>20</v>
      </c>
      <c r="N12" s="13">
        <v>21</v>
      </c>
      <c r="O12" s="39"/>
      <c r="P12" s="39"/>
      <c r="Q12" s="5">
        <f>SUM(N12+M12+J12+I12+H12+E12+D12+F12)</f>
        <v>174</v>
      </c>
    </row>
    <row r="13" spans="1:17" ht="19.5" customHeight="1" x14ac:dyDescent="0.3">
      <c r="A13" s="5">
        <v>7</v>
      </c>
      <c r="B13" s="18" t="s">
        <v>290</v>
      </c>
      <c r="C13" s="15" t="s">
        <v>10</v>
      </c>
      <c r="D13" s="13">
        <v>18</v>
      </c>
      <c r="E13" s="13">
        <v>19</v>
      </c>
      <c r="F13" s="13">
        <v>22</v>
      </c>
      <c r="G13" s="13">
        <v>21</v>
      </c>
      <c r="H13" s="13">
        <v>23</v>
      </c>
      <c r="I13" s="39">
        <v>7</v>
      </c>
      <c r="J13" s="39">
        <v>5</v>
      </c>
      <c r="K13" s="13">
        <v>27</v>
      </c>
      <c r="L13" s="14"/>
      <c r="M13" s="14"/>
      <c r="N13" s="14"/>
      <c r="O13" s="45">
        <v>22</v>
      </c>
      <c r="P13" s="45">
        <v>18</v>
      </c>
      <c r="Q13" s="5">
        <f>SUM(P13+O13+K13+H13+G13+F13+E13+D13)</f>
        <v>170</v>
      </c>
    </row>
    <row r="14" spans="1:17" ht="19.5" customHeight="1" x14ac:dyDescent="0.3">
      <c r="A14" s="5">
        <v>8</v>
      </c>
      <c r="B14" s="18" t="s">
        <v>292</v>
      </c>
      <c r="C14" s="15" t="s">
        <v>10</v>
      </c>
      <c r="D14" s="13">
        <v>30</v>
      </c>
      <c r="E14" s="13">
        <v>25</v>
      </c>
      <c r="F14" s="13">
        <v>27</v>
      </c>
      <c r="G14" s="14"/>
      <c r="H14" s="14"/>
      <c r="I14" s="14"/>
      <c r="J14" s="14"/>
      <c r="K14" s="14"/>
      <c r="L14" s="5"/>
      <c r="M14" s="13">
        <v>27</v>
      </c>
      <c r="N14" s="13">
        <v>25</v>
      </c>
      <c r="O14" s="39"/>
      <c r="P14" s="13">
        <v>22</v>
      </c>
      <c r="Q14" s="5">
        <f>SUM(P14+N14+M14+F14+E14+D14)</f>
        <v>156</v>
      </c>
    </row>
    <row r="15" spans="1:17" ht="19.5" customHeight="1" x14ac:dyDescent="0.3">
      <c r="A15" s="5">
        <v>9</v>
      </c>
      <c r="B15" s="18" t="s">
        <v>288</v>
      </c>
      <c r="C15" s="15" t="s">
        <v>10</v>
      </c>
      <c r="D15" s="5"/>
      <c r="E15" s="5"/>
      <c r="F15" s="5"/>
      <c r="G15" s="13">
        <v>27</v>
      </c>
      <c r="H15" s="13">
        <v>20</v>
      </c>
      <c r="I15" s="13">
        <v>30</v>
      </c>
      <c r="J15" s="13">
        <v>25</v>
      </c>
      <c r="K15" s="13">
        <v>23</v>
      </c>
      <c r="L15" s="13">
        <v>30</v>
      </c>
      <c r="M15" s="5"/>
      <c r="N15" s="5"/>
      <c r="O15" s="40"/>
      <c r="P15" s="40"/>
      <c r="Q15" s="5">
        <f>SUM(L15+K15+J15+I15+H15+G15)</f>
        <v>155</v>
      </c>
    </row>
    <row r="16" spans="1:17" ht="19.5" customHeight="1" x14ac:dyDescent="0.3">
      <c r="A16" s="5">
        <v>10</v>
      </c>
      <c r="B16" s="18" t="s">
        <v>289</v>
      </c>
      <c r="C16" s="15" t="s">
        <v>10</v>
      </c>
      <c r="D16" s="13">
        <v>20</v>
      </c>
      <c r="E16" s="13">
        <v>18</v>
      </c>
      <c r="F16" s="14">
        <v>16</v>
      </c>
      <c r="G16" s="13">
        <v>17</v>
      </c>
      <c r="H16" s="23">
        <v>16</v>
      </c>
      <c r="I16" s="5">
        <v>8</v>
      </c>
      <c r="J16" s="13">
        <v>20</v>
      </c>
      <c r="K16" s="13">
        <v>19</v>
      </c>
      <c r="L16" s="13">
        <v>18</v>
      </c>
      <c r="M16" s="13">
        <v>21</v>
      </c>
      <c r="N16" s="13">
        <v>17</v>
      </c>
      <c r="O16" s="39"/>
      <c r="P16" s="39"/>
      <c r="Q16" s="5">
        <f>SUM(N16+M16+L16+K16+J16+G16+E16+D16)</f>
        <v>150</v>
      </c>
    </row>
    <row r="17" spans="1:17" ht="19.5" customHeight="1" x14ac:dyDescent="0.3">
      <c r="A17" s="5">
        <v>11</v>
      </c>
      <c r="B17" s="18" t="s">
        <v>294</v>
      </c>
      <c r="C17" s="15" t="s">
        <v>10</v>
      </c>
      <c r="D17" s="13">
        <v>21</v>
      </c>
      <c r="E17" s="13">
        <v>22</v>
      </c>
      <c r="F17" s="14"/>
      <c r="G17" s="13">
        <v>9</v>
      </c>
      <c r="H17" s="13">
        <v>11</v>
      </c>
      <c r="I17" s="39">
        <v>4</v>
      </c>
      <c r="J17" s="14">
        <v>4</v>
      </c>
      <c r="K17" s="39">
        <v>5</v>
      </c>
      <c r="L17" s="14"/>
      <c r="M17" s="13">
        <v>19</v>
      </c>
      <c r="N17" s="13">
        <v>15</v>
      </c>
      <c r="O17" s="13">
        <v>19</v>
      </c>
      <c r="P17" s="13">
        <v>19</v>
      </c>
      <c r="Q17" s="5">
        <f>SUM(P17+O17+N17+M17+H17+G17+E17+D17)</f>
        <v>135</v>
      </c>
    </row>
    <row r="18" spans="1:17" ht="19.5" customHeight="1" x14ac:dyDescent="0.3">
      <c r="A18" s="5">
        <v>12</v>
      </c>
      <c r="B18" s="18" t="s">
        <v>299</v>
      </c>
      <c r="C18" s="15" t="s">
        <v>10</v>
      </c>
      <c r="D18" s="14"/>
      <c r="E18" s="14"/>
      <c r="F18" s="13">
        <v>11</v>
      </c>
      <c r="G18" s="13">
        <v>14</v>
      </c>
      <c r="H18" s="13">
        <v>17</v>
      </c>
      <c r="I18" s="13">
        <v>15</v>
      </c>
      <c r="J18" s="13">
        <v>18</v>
      </c>
      <c r="K18" s="39">
        <v>8</v>
      </c>
      <c r="L18" s="13">
        <v>10</v>
      </c>
      <c r="M18" s="14"/>
      <c r="N18" s="14"/>
      <c r="O18" s="45">
        <v>21</v>
      </c>
      <c r="P18" s="45">
        <v>21</v>
      </c>
      <c r="Q18" s="5">
        <f>SUM(P18+O18+L18+J18+I18+H18+G18+F18)</f>
        <v>127</v>
      </c>
    </row>
    <row r="19" spans="1:17" ht="19.5" customHeight="1" x14ac:dyDescent="0.3">
      <c r="A19" s="5">
        <v>13</v>
      </c>
      <c r="B19" s="18" t="s">
        <v>293</v>
      </c>
      <c r="C19" s="15" t="s">
        <v>10</v>
      </c>
      <c r="D19" s="14"/>
      <c r="E19" s="14"/>
      <c r="F19" s="13">
        <v>15</v>
      </c>
      <c r="G19" s="13">
        <v>22</v>
      </c>
      <c r="H19" s="13">
        <v>15</v>
      </c>
      <c r="I19" s="13">
        <v>16</v>
      </c>
      <c r="J19" s="13">
        <v>15</v>
      </c>
      <c r="K19" s="13">
        <v>21</v>
      </c>
      <c r="L19" s="13">
        <v>17</v>
      </c>
      <c r="M19" s="14"/>
      <c r="N19" s="14"/>
      <c r="O19" s="40"/>
      <c r="P19" s="40"/>
      <c r="Q19" s="5">
        <f>SUM(L19+K19+J19+I19+H19+G19+F19)</f>
        <v>121</v>
      </c>
    </row>
    <row r="20" spans="1:17" ht="19.5" customHeight="1" x14ac:dyDescent="0.3">
      <c r="A20" s="5">
        <v>14</v>
      </c>
      <c r="B20" s="18" t="s">
        <v>295</v>
      </c>
      <c r="C20" s="15" t="s">
        <v>10</v>
      </c>
      <c r="D20" s="13">
        <v>17</v>
      </c>
      <c r="E20" s="13">
        <v>17</v>
      </c>
      <c r="F20" s="13">
        <v>18</v>
      </c>
      <c r="G20" s="5"/>
      <c r="H20" s="5"/>
      <c r="I20" s="13">
        <v>11</v>
      </c>
      <c r="J20" s="23">
        <v>1</v>
      </c>
      <c r="K20" s="13">
        <v>1</v>
      </c>
      <c r="L20" s="13">
        <v>11</v>
      </c>
      <c r="M20" s="13">
        <v>17</v>
      </c>
      <c r="N20" s="13">
        <v>16</v>
      </c>
      <c r="O20" s="39"/>
      <c r="P20" s="39"/>
      <c r="Q20" s="5">
        <f>SUM(D20:P20)</f>
        <v>109</v>
      </c>
    </row>
    <row r="21" spans="1:17" ht="19.5" customHeight="1" x14ac:dyDescent="0.3">
      <c r="A21" s="5">
        <v>15</v>
      </c>
      <c r="B21" s="18" t="s">
        <v>296</v>
      </c>
      <c r="C21" s="15" t="s">
        <v>10</v>
      </c>
      <c r="D21" s="13">
        <v>16</v>
      </c>
      <c r="E21" s="13">
        <v>15</v>
      </c>
      <c r="F21" s="14"/>
      <c r="G21" s="14"/>
      <c r="H21" s="14"/>
      <c r="I21" s="13">
        <v>17</v>
      </c>
      <c r="J21" s="13">
        <v>1</v>
      </c>
      <c r="K21" s="14"/>
      <c r="L21" s="5"/>
      <c r="M21" s="13">
        <v>25</v>
      </c>
      <c r="N21" s="13">
        <v>27</v>
      </c>
      <c r="O21" s="39"/>
      <c r="P21" s="39"/>
      <c r="Q21" s="14">
        <f>SUM(D21:P21)</f>
        <v>101</v>
      </c>
    </row>
    <row r="22" spans="1:17" ht="19.5" customHeight="1" x14ac:dyDescent="0.3">
      <c r="A22" s="5">
        <v>16</v>
      </c>
      <c r="B22" s="18" t="s">
        <v>297</v>
      </c>
      <c r="C22" s="15" t="s">
        <v>10</v>
      </c>
      <c r="D22" s="13">
        <v>19</v>
      </c>
      <c r="E22" s="13">
        <v>20</v>
      </c>
      <c r="F22" s="13">
        <v>14</v>
      </c>
      <c r="G22" s="13">
        <v>11</v>
      </c>
      <c r="H22" s="13">
        <v>13</v>
      </c>
      <c r="I22" s="13">
        <v>9</v>
      </c>
      <c r="J22" s="13">
        <v>9</v>
      </c>
      <c r="K22" s="13">
        <v>3</v>
      </c>
      <c r="L22" s="14"/>
      <c r="M22" s="5"/>
      <c r="N22" s="5"/>
      <c r="O22" s="40"/>
      <c r="P22" s="40"/>
      <c r="Q22" s="14">
        <f>SUM(D22:P22)</f>
        <v>98</v>
      </c>
    </row>
    <row r="23" spans="1:17" ht="19.5" customHeight="1" x14ac:dyDescent="0.3">
      <c r="A23" s="5">
        <v>17</v>
      </c>
      <c r="B23" s="18" t="s">
        <v>298</v>
      </c>
      <c r="C23" s="15" t="s">
        <v>10</v>
      </c>
      <c r="D23" s="5"/>
      <c r="E23" s="5"/>
      <c r="F23" s="13">
        <v>13</v>
      </c>
      <c r="G23" s="13">
        <v>16</v>
      </c>
      <c r="H23" s="13">
        <v>18</v>
      </c>
      <c r="I23" s="13">
        <v>18</v>
      </c>
      <c r="J23" s="13">
        <v>3</v>
      </c>
      <c r="K23" s="13">
        <v>10</v>
      </c>
      <c r="L23" s="13">
        <v>16</v>
      </c>
      <c r="M23" s="5"/>
      <c r="N23" s="5"/>
      <c r="O23" s="40"/>
      <c r="P23" s="40"/>
      <c r="Q23" s="14">
        <f>SUM(D23:P23)</f>
        <v>94</v>
      </c>
    </row>
    <row r="24" spans="1:17" ht="19.5" customHeight="1" x14ac:dyDescent="0.3">
      <c r="A24" s="5">
        <v>18</v>
      </c>
      <c r="B24" s="18" t="s">
        <v>300</v>
      </c>
      <c r="C24" s="15" t="s">
        <v>10</v>
      </c>
      <c r="D24" s="5"/>
      <c r="E24" s="5"/>
      <c r="F24" s="13">
        <v>17</v>
      </c>
      <c r="G24" s="13">
        <v>12</v>
      </c>
      <c r="H24" s="13">
        <v>5</v>
      </c>
      <c r="I24" s="13">
        <v>14</v>
      </c>
      <c r="J24" s="13">
        <v>1</v>
      </c>
      <c r="K24" s="5"/>
      <c r="L24" s="13">
        <v>19</v>
      </c>
      <c r="M24" s="5"/>
      <c r="N24" s="13">
        <v>19</v>
      </c>
      <c r="O24" s="39"/>
      <c r="P24" s="39"/>
      <c r="Q24" s="14">
        <f>SUM(D24:P24)</f>
        <v>87</v>
      </c>
    </row>
    <row r="25" spans="1:17" ht="19.5" customHeight="1" x14ac:dyDescent="0.3">
      <c r="A25" s="5">
        <v>19</v>
      </c>
      <c r="B25" s="18" t="s">
        <v>301</v>
      </c>
      <c r="C25" s="15" t="s">
        <v>10</v>
      </c>
      <c r="D25" s="5"/>
      <c r="E25" s="5"/>
      <c r="F25" s="13">
        <v>9</v>
      </c>
      <c r="G25" s="5"/>
      <c r="H25" s="5"/>
      <c r="I25" s="13">
        <v>27</v>
      </c>
      <c r="J25" s="13">
        <v>12</v>
      </c>
      <c r="K25" s="13">
        <v>13</v>
      </c>
      <c r="L25" s="13">
        <v>25</v>
      </c>
      <c r="M25" s="5"/>
      <c r="N25" s="5"/>
      <c r="O25" s="14"/>
      <c r="P25" s="14"/>
      <c r="Q25" s="14">
        <f>SUM(D25:P25)</f>
        <v>86</v>
      </c>
    </row>
    <row r="26" spans="1:17" ht="19.5" customHeight="1" x14ac:dyDescent="0.3">
      <c r="A26" s="5">
        <v>20</v>
      </c>
      <c r="B26" s="18" t="s">
        <v>302</v>
      </c>
      <c r="C26" s="15" t="s">
        <v>10</v>
      </c>
      <c r="D26" s="5"/>
      <c r="E26" s="5"/>
      <c r="F26" s="5"/>
      <c r="G26" s="13">
        <v>15</v>
      </c>
      <c r="H26" s="13">
        <v>6</v>
      </c>
      <c r="I26" s="13">
        <v>20</v>
      </c>
      <c r="J26" s="13">
        <v>23</v>
      </c>
      <c r="K26" s="13">
        <v>16</v>
      </c>
      <c r="L26" s="5"/>
      <c r="M26" s="5"/>
      <c r="N26" s="5"/>
      <c r="O26" s="40"/>
      <c r="P26" s="40"/>
      <c r="Q26" s="14">
        <f>SUM(D26:P26)</f>
        <v>80</v>
      </c>
    </row>
    <row r="27" spans="1:17" ht="19.5" customHeight="1" x14ac:dyDescent="0.3">
      <c r="A27" s="5">
        <v>21</v>
      </c>
      <c r="B27" s="18" t="s">
        <v>303</v>
      </c>
      <c r="C27" s="15" t="s">
        <v>33</v>
      </c>
      <c r="D27" s="5"/>
      <c r="E27" s="5"/>
      <c r="F27" s="13"/>
      <c r="G27" s="5"/>
      <c r="H27" s="5"/>
      <c r="I27" s="13">
        <v>19</v>
      </c>
      <c r="J27" s="13">
        <v>8</v>
      </c>
      <c r="K27" s="13">
        <v>9</v>
      </c>
      <c r="L27" s="13">
        <v>20</v>
      </c>
      <c r="M27" s="5"/>
      <c r="N27" s="5"/>
      <c r="O27" s="40"/>
      <c r="P27" s="40"/>
      <c r="Q27" s="14">
        <f>SUM(D27:P27)</f>
        <v>56</v>
      </c>
    </row>
    <row r="28" spans="1:17" ht="19.5" customHeight="1" x14ac:dyDescent="0.3">
      <c r="A28" s="5">
        <v>22</v>
      </c>
      <c r="B28" s="18" t="s">
        <v>304</v>
      </c>
      <c r="C28" s="15" t="s">
        <v>10</v>
      </c>
      <c r="D28" s="5"/>
      <c r="E28" s="5"/>
      <c r="F28" s="13">
        <v>8</v>
      </c>
      <c r="G28" s="13">
        <v>10</v>
      </c>
      <c r="H28" s="13">
        <v>3</v>
      </c>
      <c r="I28" s="5"/>
      <c r="J28" s="13">
        <v>11</v>
      </c>
      <c r="K28" s="13">
        <v>22</v>
      </c>
      <c r="L28" s="5"/>
      <c r="M28" s="5"/>
      <c r="N28" s="5"/>
      <c r="O28" s="40"/>
      <c r="P28" s="40"/>
      <c r="Q28" s="14">
        <f>SUM(D28:P28)</f>
        <v>54</v>
      </c>
    </row>
    <row r="29" spans="1:17" ht="19.5" customHeight="1" x14ac:dyDescent="0.35">
      <c r="A29" s="5">
        <v>23</v>
      </c>
      <c r="B29" s="69" t="s">
        <v>417</v>
      </c>
      <c r="C29" s="15" t="s">
        <v>10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8">
        <v>27</v>
      </c>
      <c r="P29" s="118">
        <v>25</v>
      </c>
      <c r="Q29" s="14">
        <f>SUM(D29:P29)</f>
        <v>52</v>
      </c>
    </row>
    <row r="30" spans="1:17" ht="19.5" customHeight="1" x14ac:dyDescent="0.3">
      <c r="A30" s="5">
        <v>24</v>
      </c>
      <c r="B30" s="18" t="s">
        <v>305</v>
      </c>
      <c r="C30" s="15" t="s">
        <v>10</v>
      </c>
      <c r="D30" s="5"/>
      <c r="E30" s="5"/>
      <c r="F30" s="14"/>
      <c r="G30" s="5"/>
      <c r="H30" s="14"/>
      <c r="I30" s="13">
        <v>13</v>
      </c>
      <c r="J30" s="13">
        <v>17</v>
      </c>
      <c r="K30" s="13">
        <v>4</v>
      </c>
      <c r="L30" s="13">
        <v>15</v>
      </c>
      <c r="M30" s="5"/>
      <c r="N30" s="5"/>
      <c r="O30" s="40"/>
      <c r="P30" s="40"/>
      <c r="Q30" s="14">
        <f>SUM(D30:P30)</f>
        <v>49</v>
      </c>
    </row>
    <row r="31" spans="1:17" ht="19.5" customHeight="1" x14ac:dyDescent="0.3">
      <c r="A31" s="5">
        <v>25</v>
      </c>
      <c r="B31" s="18" t="s">
        <v>319</v>
      </c>
      <c r="C31" s="15" t="s">
        <v>10</v>
      </c>
      <c r="D31" s="5"/>
      <c r="E31" s="5"/>
      <c r="F31" s="13">
        <v>10</v>
      </c>
      <c r="G31" s="5"/>
      <c r="H31" s="13">
        <v>1</v>
      </c>
      <c r="I31" s="13">
        <v>1</v>
      </c>
      <c r="J31" s="13">
        <v>1</v>
      </c>
      <c r="K31" s="13">
        <v>1</v>
      </c>
      <c r="L31" s="5"/>
      <c r="M31" s="5"/>
      <c r="N31" s="5"/>
      <c r="O31" s="45">
        <v>18</v>
      </c>
      <c r="P31" s="45">
        <v>17</v>
      </c>
      <c r="Q31" s="14">
        <f>SUM(D31:P31)</f>
        <v>49</v>
      </c>
    </row>
    <row r="32" spans="1:17" ht="19.5" customHeight="1" x14ac:dyDescent="0.3">
      <c r="A32" s="5">
        <v>26</v>
      </c>
      <c r="B32" s="19" t="s">
        <v>306</v>
      </c>
      <c r="C32" s="15" t="s">
        <v>10</v>
      </c>
      <c r="D32" s="5"/>
      <c r="E32" s="5"/>
      <c r="F32" s="13">
        <v>6</v>
      </c>
      <c r="G32" s="14"/>
      <c r="H32" s="13">
        <v>10</v>
      </c>
      <c r="I32" s="5"/>
      <c r="J32" s="13">
        <v>2</v>
      </c>
      <c r="K32" s="13">
        <v>12</v>
      </c>
      <c r="L32" s="13">
        <v>13</v>
      </c>
      <c r="M32" s="5"/>
      <c r="N32" s="5"/>
      <c r="O32" s="40"/>
      <c r="P32" s="40"/>
      <c r="Q32" s="14">
        <f>SUM(D32:P32)</f>
        <v>43</v>
      </c>
    </row>
    <row r="33" spans="1:17" ht="19.5" customHeight="1" x14ac:dyDescent="0.3">
      <c r="A33" s="5">
        <v>27</v>
      </c>
      <c r="B33" s="18" t="s">
        <v>307</v>
      </c>
      <c r="C33" s="15" t="s">
        <v>10</v>
      </c>
      <c r="D33" s="5"/>
      <c r="E33" s="5"/>
      <c r="F33" s="13">
        <v>3</v>
      </c>
      <c r="G33" s="14"/>
      <c r="H33" s="13">
        <v>2</v>
      </c>
      <c r="I33" s="13">
        <v>10</v>
      </c>
      <c r="J33" s="13">
        <v>1</v>
      </c>
      <c r="K33" s="13">
        <v>25</v>
      </c>
      <c r="L33" s="14"/>
      <c r="M33" s="5"/>
      <c r="N33" s="5"/>
      <c r="O33" s="40"/>
      <c r="P33" s="40"/>
      <c r="Q33" s="14">
        <f>SUM(D33:P33)</f>
        <v>41</v>
      </c>
    </row>
    <row r="34" spans="1:17" ht="19.5" customHeight="1" x14ac:dyDescent="0.3">
      <c r="A34" s="5">
        <v>28</v>
      </c>
      <c r="B34" s="18" t="s">
        <v>308</v>
      </c>
      <c r="C34" s="15" t="s">
        <v>10</v>
      </c>
      <c r="D34" s="5"/>
      <c r="E34" s="5"/>
      <c r="F34" s="13">
        <v>23</v>
      </c>
      <c r="G34" s="13">
        <v>18</v>
      </c>
      <c r="H34" s="14"/>
      <c r="I34" s="14"/>
      <c r="J34" s="14"/>
      <c r="K34" s="5"/>
      <c r="L34" s="5"/>
      <c r="M34" s="5"/>
      <c r="N34" s="5"/>
      <c r="O34" s="40"/>
      <c r="P34" s="40"/>
      <c r="Q34" s="14">
        <f>SUM(D34:P34)</f>
        <v>41</v>
      </c>
    </row>
    <row r="35" spans="1:17" ht="19.5" customHeight="1" x14ac:dyDescent="0.3">
      <c r="A35" s="5">
        <v>29</v>
      </c>
      <c r="B35" s="19" t="s">
        <v>309</v>
      </c>
      <c r="C35" s="15" t="s">
        <v>10</v>
      </c>
      <c r="D35" s="14"/>
      <c r="E35" s="14"/>
      <c r="F35" s="13">
        <v>2</v>
      </c>
      <c r="G35" s="13">
        <v>6</v>
      </c>
      <c r="H35" s="14"/>
      <c r="I35" s="14"/>
      <c r="J35" s="13">
        <v>1</v>
      </c>
      <c r="K35" s="13">
        <v>15</v>
      </c>
      <c r="L35" s="13">
        <v>12</v>
      </c>
      <c r="M35" s="14"/>
      <c r="N35" s="14"/>
      <c r="O35" s="40"/>
      <c r="P35" s="40"/>
      <c r="Q35" s="14">
        <f>SUM(D35:P35)</f>
        <v>36</v>
      </c>
    </row>
    <row r="36" spans="1:17" ht="19.5" customHeight="1" x14ac:dyDescent="0.3">
      <c r="A36" s="5">
        <v>30</v>
      </c>
      <c r="B36" s="18" t="s">
        <v>310</v>
      </c>
      <c r="C36" s="15" t="s">
        <v>10</v>
      </c>
      <c r="D36" s="5"/>
      <c r="E36" s="5"/>
      <c r="F36" s="5"/>
      <c r="G36" s="14"/>
      <c r="H36" s="13">
        <v>9</v>
      </c>
      <c r="I36" s="13">
        <v>6</v>
      </c>
      <c r="J36" s="13">
        <v>19</v>
      </c>
      <c r="K36" s="5"/>
      <c r="L36" s="5"/>
      <c r="M36" s="5"/>
      <c r="N36" s="5"/>
      <c r="O36" s="40"/>
      <c r="P36" s="40"/>
      <c r="Q36" s="14">
        <f>SUM(D36:P36)</f>
        <v>34</v>
      </c>
    </row>
    <row r="37" spans="1:17" ht="19.5" customHeight="1" x14ac:dyDescent="0.3">
      <c r="A37" s="5">
        <v>31</v>
      </c>
      <c r="B37" s="18" t="s">
        <v>311</v>
      </c>
      <c r="C37" s="15" t="s">
        <v>10</v>
      </c>
      <c r="D37" s="28"/>
      <c r="E37" s="28"/>
      <c r="F37" s="28"/>
      <c r="G37" s="28"/>
      <c r="H37" s="28"/>
      <c r="I37" s="28"/>
      <c r="J37" s="28"/>
      <c r="K37" s="28"/>
      <c r="L37" s="28"/>
      <c r="M37" s="29">
        <v>16</v>
      </c>
      <c r="N37" s="29">
        <v>18</v>
      </c>
      <c r="O37" s="41"/>
      <c r="P37" s="41"/>
      <c r="Q37" s="14">
        <f>SUM(D37:P37)</f>
        <v>34</v>
      </c>
    </row>
    <row r="38" spans="1:17" ht="19.5" customHeight="1" x14ac:dyDescent="0.3">
      <c r="A38" s="5">
        <v>32</v>
      </c>
      <c r="B38" s="17" t="s">
        <v>312</v>
      </c>
      <c r="C38" s="15" t="s">
        <v>10</v>
      </c>
      <c r="D38" s="5"/>
      <c r="E38" s="5"/>
      <c r="F38" s="14"/>
      <c r="G38" s="13">
        <v>20</v>
      </c>
      <c r="H38" s="13">
        <v>12</v>
      </c>
      <c r="I38" s="5"/>
      <c r="J38" s="14"/>
      <c r="K38" s="5"/>
      <c r="L38" s="5"/>
      <c r="M38" s="5"/>
      <c r="N38" s="5"/>
      <c r="O38" s="40"/>
      <c r="P38" s="40"/>
      <c r="Q38" s="14">
        <f>SUM(D38:P38)</f>
        <v>32</v>
      </c>
    </row>
    <row r="39" spans="1:17" ht="19.5" customHeight="1" x14ac:dyDescent="0.3">
      <c r="A39" s="5">
        <v>33</v>
      </c>
      <c r="B39" s="18" t="s">
        <v>313</v>
      </c>
      <c r="C39" s="15" t="s">
        <v>10</v>
      </c>
      <c r="D39" s="5"/>
      <c r="E39" s="5"/>
      <c r="F39" s="13">
        <v>5</v>
      </c>
      <c r="G39" s="13">
        <v>5</v>
      </c>
      <c r="H39" s="13">
        <v>22</v>
      </c>
      <c r="I39" s="14"/>
      <c r="J39" s="14"/>
      <c r="K39" s="14"/>
      <c r="L39" s="5"/>
      <c r="M39" s="5"/>
      <c r="N39" s="5"/>
      <c r="O39" s="40"/>
      <c r="P39" s="40"/>
      <c r="Q39" s="14">
        <f>SUM(D39:P39)</f>
        <v>32</v>
      </c>
    </row>
    <row r="40" spans="1:17" ht="19.5" customHeight="1" x14ac:dyDescent="0.3">
      <c r="A40" s="5">
        <v>34</v>
      </c>
      <c r="B40" s="18" t="s">
        <v>314</v>
      </c>
      <c r="C40" s="15" t="s">
        <v>10</v>
      </c>
      <c r="D40" s="5"/>
      <c r="E40" s="5"/>
      <c r="F40" s="13">
        <v>1</v>
      </c>
      <c r="G40" s="13">
        <v>7</v>
      </c>
      <c r="H40" s="13">
        <v>14</v>
      </c>
      <c r="I40" s="14"/>
      <c r="J40" s="13">
        <v>10</v>
      </c>
      <c r="K40" s="14"/>
      <c r="L40" s="14"/>
      <c r="M40" s="5"/>
      <c r="N40" s="5"/>
      <c r="O40" s="40"/>
      <c r="P40" s="40"/>
      <c r="Q40" s="14">
        <f>SUM(D40:P40)</f>
        <v>32</v>
      </c>
    </row>
    <row r="41" spans="1:17" ht="19.5" customHeight="1" x14ac:dyDescent="0.3">
      <c r="A41" s="5">
        <v>35</v>
      </c>
      <c r="B41" s="18" t="s">
        <v>315</v>
      </c>
      <c r="C41" s="15" t="s">
        <v>10</v>
      </c>
      <c r="D41" s="5"/>
      <c r="E41" s="5"/>
      <c r="F41" s="5"/>
      <c r="G41" s="13">
        <v>8</v>
      </c>
      <c r="H41" s="13">
        <v>1</v>
      </c>
      <c r="I41" s="13">
        <v>1</v>
      </c>
      <c r="J41" s="13">
        <v>13</v>
      </c>
      <c r="K41" s="13">
        <v>7</v>
      </c>
      <c r="L41" s="14"/>
      <c r="M41" s="5"/>
      <c r="N41" s="5"/>
      <c r="O41" s="40"/>
      <c r="P41" s="40"/>
      <c r="Q41" s="14">
        <f>SUM(D41:P41)</f>
        <v>30</v>
      </c>
    </row>
    <row r="42" spans="1:17" ht="19.5" customHeight="1" x14ac:dyDescent="0.3">
      <c r="A42" s="5">
        <v>36</v>
      </c>
      <c r="B42" s="18" t="s">
        <v>316</v>
      </c>
      <c r="C42" s="15" t="s">
        <v>87</v>
      </c>
      <c r="D42" s="5"/>
      <c r="E42" s="5"/>
      <c r="F42" s="5"/>
      <c r="G42" s="5"/>
      <c r="H42" s="5"/>
      <c r="I42" s="13">
        <v>2</v>
      </c>
      <c r="J42" s="13">
        <v>16</v>
      </c>
      <c r="K42" s="13">
        <v>1</v>
      </c>
      <c r="L42" s="13">
        <v>9</v>
      </c>
      <c r="M42" s="5"/>
      <c r="N42" s="5"/>
      <c r="O42" s="14"/>
      <c r="P42" s="14"/>
      <c r="Q42" s="14">
        <f>SUM(D42:P42)</f>
        <v>28</v>
      </c>
    </row>
    <row r="43" spans="1:17" ht="19.5" customHeight="1" x14ac:dyDescent="0.3">
      <c r="A43" s="5">
        <v>37</v>
      </c>
      <c r="B43" s="18" t="s">
        <v>329</v>
      </c>
      <c r="C43" s="15" t="s">
        <v>10</v>
      </c>
      <c r="D43" s="14"/>
      <c r="E43" s="14"/>
      <c r="F43" s="13">
        <v>1</v>
      </c>
      <c r="G43" s="14"/>
      <c r="H43" s="13">
        <v>1</v>
      </c>
      <c r="I43" s="13">
        <v>1</v>
      </c>
      <c r="J43" s="14"/>
      <c r="K43" s="14"/>
      <c r="L43" s="14"/>
      <c r="M43" s="14"/>
      <c r="N43" s="14"/>
      <c r="O43" s="45">
        <v>20</v>
      </c>
      <c r="P43" s="14"/>
      <c r="Q43" s="14">
        <f>SUM(D43:P43)</f>
        <v>23</v>
      </c>
    </row>
    <row r="44" spans="1:17" ht="19.5" customHeight="1" x14ac:dyDescent="0.3">
      <c r="A44" s="5">
        <v>38</v>
      </c>
      <c r="B44" s="18" t="s">
        <v>317</v>
      </c>
      <c r="C44" s="15" t="s">
        <v>10</v>
      </c>
      <c r="D44" s="14"/>
      <c r="E44" s="14"/>
      <c r="F44" s="14"/>
      <c r="G44" s="14"/>
      <c r="H44" s="14"/>
      <c r="I44" s="13">
        <v>5</v>
      </c>
      <c r="J44" s="13">
        <v>1</v>
      </c>
      <c r="K44" s="13">
        <v>2</v>
      </c>
      <c r="L44" s="13">
        <v>8</v>
      </c>
      <c r="M44" s="14"/>
      <c r="N44" s="14"/>
      <c r="O44" s="14"/>
      <c r="P44" s="14"/>
      <c r="Q44" s="14">
        <f>SUM(D44:P44)</f>
        <v>16</v>
      </c>
    </row>
    <row r="45" spans="1:17" ht="19.5" customHeight="1" x14ac:dyDescent="0.3">
      <c r="A45" s="5">
        <v>39</v>
      </c>
      <c r="B45" s="18" t="s">
        <v>318</v>
      </c>
      <c r="C45" s="15" t="s">
        <v>10</v>
      </c>
      <c r="D45" s="14"/>
      <c r="E45" s="14"/>
      <c r="F45" s="14"/>
      <c r="G45" s="14"/>
      <c r="H45" s="14"/>
      <c r="I45" s="14"/>
      <c r="J45" s="13">
        <v>14</v>
      </c>
      <c r="K45" s="13">
        <v>1</v>
      </c>
      <c r="L45" s="14"/>
      <c r="M45" s="14"/>
      <c r="N45" s="14"/>
      <c r="O45" s="40"/>
      <c r="P45" s="40"/>
      <c r="Q45" s="14">
        <f>SUM(D45:P45)</f>
        <v>15</v>
      </c>
    </row>
    <row r="46" spans="1:17" ht="19.5" customHeight="1" x14ac:dyDescent="0.3">
      <c r="A46" s="5">
        <v>40</v>
      </c>
      <c r="B46" s="18" t="s">
        <v>320</v>
      </c>
      <c r="C46" s="15" t="s">
        <v>10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9">
        <v>14</v>
      </c>
      <c r="O46" s="41"/>
      <c r="P46" s="41"/>
      <c r="Q46" s="14">
        <f>SUM(D46:P46)</f>
        <v>14</v>
      </c>
    </row>
    <row r="47" spans="1:17" ht="19.5" customHeight="1" x14ac:dyDescent="0.3">
      <c r="A47" s="5">
        <v>41</v>
      </c>
      <c r="B47" s="18" t="s">
        <v>321</v>
      </c>
      <c r="C47" s="15" t="s">
        <v>26</v>
      </c>
      <c r="D47" s="5"/>
      <c r="E47" s="5"/>
      <c r="F47" s="14"/>
      <c r="G47" s="5"/>
      <c r="H47" s="5"/>
      <c r="I47" s="13">
        <v>1</v>
      </c>
      <c r="J47" s="13">
        <v>1</v>
      </c>
      <c r="K47" s="13">
        <v>11</v>
      </c>
      <c r="L47" s="5"/>
      <c r="M47" s="5"/>
      <c r="N47" s="5"/>
      <c r="O47" s="40"/>
      <c r="P47" s="40"/>
      <c r="Q47" s="14">
        <f>SUM(D47:P47)</f>
        <v>13</v>
      </c>
    </row>
    <row r="48" spans="1:17" ht="19.5" customHeight="1" x14ac:dyDescent="0.3">
      <c r="A48" s="5">
        <v>42</v>
      </c>
      <c r="B48" s="18" t="s">
        <v>322</v>
      </c>
      <c r="C48" s="15" t="s">
        <v>10</v>
      </c>
      <c r="D48" s="5"/>
      <c r="E48" s="5"/>
      <c r="F48" s="13">
        <v>12</v>
      </c>
      <c r="G48" s="5"/>
      <c r="H48" s="5"/>
      <c r="I48" s="14"/>
      <c r="J48" s="14"/>
      <c r="K48" s="14"/>
      <c r="L48" s="5"/>
      <c r="M48" s="5"/>
      <c r="N48" s="5"/>
      <c r="O48" s="40"/>
      <c r="P48" s="40"/>
      <c r="Q48" s="14">
        <f>SUM(D48:P48)</f>
        <v>12</v>
      </c>
    </row>
    <row r="49" spans="1:17" ht="19.5" customHeight="1" x14ac:dyDescent="0.3">
      <c r="A49" s="5">
        <v>43</v>
      </c>
      <c r="B49" s="18" t="s">
        <v>323</v>
      </c>
      <c r="C49" s="15" t="s">
        <v>87</v>
      </c>
      <c r="D49" s="5"/>
      <c r="E49" s="5"/>
      <c r="F49" s="5"/>
      <c r="G49" s="5"/>
      <c r="H49" s="14"/>
      <c r="I49" s="13">
        <v>3</v>
      </c>
      <c r="J49" s="13">
        <v>1</v>
      </c>
      <c r="K49" s="13">
        <v>6</v>
      </c>
      <c r="L49" s="5"/>
      <c r="M49" s="5"/>
      <c r="N49" s="5"/>
      <c r="O49" s="14"/>
      <c r="P49" s="14"/>
      <c r="Q49" s="14">
        <f>SUM(D49:P49)</f>
        <v>10</v>
      </c>
    </row>
    <row r="50" spans="1:17" ht="19.5" customHeight="1" x14ac:dyDescent="0.3">
      <c r="A50" s="5">
        <v>44</v>
      </c>
      <c r="B50" s="18" t="s">
        <v>324</v>
      </c>
      <c r="C50" s="15" t="s">
        <v>10</v>
      </c>
      <c r="D50" s="5"/>
      <c r="E50" s="5"/>
      <c r="F50" s="14"/>
      <c r="G50" s="5"/>
      <c r="H50" s="14"/>
      <c r="I50" s="13">
        <v>1</v>
      </c>
      <c r="J50" s="13">
        <v>6</v>
      </c>
      <c r="K50" s="5"/>
      <c r="L50" s="5"/>
      <c r="M50" s="5"/>
      <c r="N50" s="5"/>
      <c r="O50" s="14"/>
      <c r="P50" s="14"/>
      <c r="Q50" s="14">
        <f>SUM(D50:P50)</f>
        <v>7</v>
      </c>
    </row>
    <row r="51" spans="1:17" ht="19.5" customHeight="1" x14ac:dyDescent="0.3">
      <c r="A51" s="5">
        <v>45</v>
      </c>
      <c r="B51" s="18" t="s">
        <v>325</v>
      </c>
      <c r="C51" s="15" t="s">
        <v>10</v>
      </c>
      <c r="D51" s="5"/>
      <c r="E51" s="5"/>
      <c r="F51" s="14"/>
      <c r="G51" s="5"/>
      <c r="H51" s="13">
        <v>7</v>
      </c>
      <c r="I51" s="5"/>
      <c r="J51" s="5"/>
      <c r="K51" s="5"/>
      <c r="L51" s="5"/>
      <c r="M51" s="5"/>
      <c r="N51" s="5"/>
      <c r="O51" s="14"/>
      <c r="P51" s="14"/>
      <c r="Q51" s="14">
        <f>SUM(D51:P51)</f>
        <v>7</v>
      </c>
    </row>
    <row r="52" spans="1:17" ht="19.5" customHeight="1" x14ac:dyDescent="0.3">
      <c r="A52" s="5">
        <v>46</v>
      </c>
      <c r="B52" s="18" t="s">
        <v>326</v>
      </c>
      <c r="C52" s="15" t="s">
        <v>10</v>
      </c>
      <c r="D52" s="5"/>
      <c r="E52" s="5"/>
      <c r="F52" s="13">
        <v>4</v>
      </c>
      <c r="G52" s="5"/>
      <c r="H52" s="14"/>
      <c r="I52" s="14"/>
      <c r="J52" s="14"/>
      <c r="K52" s="14"/>
      <c r="L52" s="5"/>
      <c r="M52" s="5"/>
      <c r="N52" s="5"/>
      <c r="O52" s="14"/>
      <c r="P52" s="14"/>
      <c r="Q52" s="14">
        <f>SUM(D52:P52)</f>
        <v>4</v>
      </c>
    </row>
    <row r="53" spans="1:17" ht="21" customHeight="1" x14ac:dyDescent="0.3">
      <c r="A53" s="5">
        <v>47</v>
      </c>
      <c r="B53" s="17" t="s">
        <v>327</v>
      </c>
      <c r="C53" s="15" t="s">
        <v>10</v>
      </c>
      <c r="D53" s="5"/>
      <c r="E53" s="5"/>
      <c r="F53" s="14"/>
      <c r="G53" s="5"/>
      <c r="H53" s="13">
        <v>4</v>
      </c>
      <c r="I53" s="14"/>
      <c r="J53" s="14"/>
      <c r="K53" s="14"/>
      <c r="L53" s="5"/>
      <c r="M53" s="5"/>
      <c r="N53" s="5"/>
      <c r="O53" s="14"/>
      <c r="P53" s="14"/>
      <c r="Q53" s="14">
        <f>SUM(D53:P53)</f>
        <v>4</v>
      </c>
    </row>
    <row r="54" spans="1:17" ht="21" customHeight="1" x14ac:dyDescent="0.3">
      <c r="A54" s="47">
        <v>48</v>
      </c>
      <c r="B54" s="68" t="s">
        <v>328</v>
      </c>
      <c r="C54" s="49" t="s">
        <v>87</v>
      </c>
      <c r="D54" s="47"/>
      <c r="E54" s="47"/>
      <c r="F54" s="47"/>
      <c r="G54" s="47"/>
      <c r="H54" s="47"/>
      <c r="I54" s="63">
        <v>1</v>
      </c>
      <c r="J54" s="63">
        <v>1</v>
      </c>
      <c r="K54" s="63">
        <v>1</v>
      </c>
      <c r="L54" s="47"/>
      <c r="M54" s="47"/>
      <c r="N54" s="47"/>
      <c r="O54" s="47"/>
      <c r="P54" s="47"/>
      <c r="Q54" s="14">
        <f>SUM(D54:P54)</f>
        <v>3</v>
      </c>
    </row>
    <row r="55" spans="1:17" ht="21" customHeight="1" x14ac:dyDescent="0.3">
      <c r="A55" s="52">
        <v>49</v>
      </c>
      <c r="B55" s="53" t="s">
        <v>330</v>
      </c>
      <c r="C55" s="54" t="s">
        <v>10</v>
      </c>
      <c r="D55" s="52"/>
      <c r="E55" s="52"/>
      <c r="F55" s="55">
        <v>1</v>
      </c>
      <c r="G55" s="52"/>
      <c r="H55" s="55">
        <v>1</v>
      </c>
      <c r="I55" s="52"/>
      <c r="J55" s="52"/>
      <c r="K55" s="52"/>
      <c r="L55" s="52"/>
      <c r="M55" s="52"/>
      <c r="N55" s="52"/>
      <c r="O55" s="52"/>
      <c r="P55" s="52"/>
      <c r="Q55" s="14">
        <f>SUM(D55:P55)</f>
        <v>2</v>
      </c>
    </row>
    <row r="56" spans="1:17" ht="21" customHeight="1" x14ac:dyDescent="0.35">
      <c r="A56" s="3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0"/>
      <c r="P56" s="30"/>
      <c r="Q56" s="1"/>
    </row>
    <row r="57" spans="1:17" ht="21" customHeight="1" x14ac:dyDescent="0.35">
      <c r="A57" s="3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0"/>
      <c r="P57" s="30"/>
      <c r="Q57" s="1"/>
    </row>
    <row r="58" spans="1:17" ht="21" customHeight="1" x14ac:dyDescent="0.35">
      <c r="A58" s="3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0"/>
      <c r="P58" s="30"/>
      <c r="Q58" s="1"/>
    </row>
    <row r="59" spans="1:17" ht="21" customHeight="1" x14ac:dyDescent="0.35">
      <c r="A59" s="3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0"/>
      <c r="P59" s="30"/>
      <c r="Q59" s="1"/>
    </row>
    <row r="60" spans="1:17" ht="21" customHeight="1" x14ac:dyDescent="0.35">
      <c r="A60" s="3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0"/>
      <c r="P60" s="30"/>
      <c r="Q60" s="1"/>
    </row>
    <row r="61" spans="1:17" ht="21" customHeight="1" x14ac:dyDescent="0.35">
      <c r="A61" s="3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30"/>
      <c r="P61" s="30"/>
      <c r="Q61" s="1"/>
    </row>
    <row r="62" spans="1:17" ht="21" customHeight="1" x14ac:dyDescent="0.35">
      <c r="A62" s="3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0"/>
      <c r="P62" s="30"/>
      <c r="Q62" s="1"/>
    </row>
    <row r="63" spans="1:17" ht="21" customHeight="1" x14ac:dyDescent="0.35">
      <c r="A63" s="3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0"/>
      <c r="P63" s="30"/>
      <c r="Q63" s="1"/>
    </row>
    <row r="64" spans="1:17" ht="21" customHeight="1" x14ac:dyDescent="0.35">
      <c r="A64" s="3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0"/>
      <c r="P64" s="30"/>
      <c r="Q64" s="1"/>
    </row>
    <row r="65" spans="1:17" ht="21" customHeight="1" x14ac:dyDescent="0.35">
      <c r="A65" s="3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0"/>
      <c r="P65" s="30"/>
      <c r="Q65" s="1"/>
    </row>
    <row r="66" spans="1:17" ht="21" customHeight="1" x14ac:dyDescent="0.35">
      <c r="A66" s="3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0"/>
      <c r="P66" s="30"/>
      <c r="Q66" s="1"/>
    </row>
    <row r="67" spans="1:17" ht="21" customHeight="1" x14ac:dyDescent="0.35">
      <c r="A67" s="3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0"/>
      <c r="P67" s="30"/>
      <c r="Q67" s="1"/>
    </row>
    <row r="68" spans="1:17" ht="21" customHeight="1" x14ac:dyDescent="0.35">
      <c r="A68" s="3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30"/>
      <c r="P68" s="30"/>
      <c r="Q68" s="1"/>
    </row>
    <row r="69" spans="1:17" ht="21" customHeight="1" x14ac:dyDescent="0.35">
      <c r="A69" s="3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0"/>
      <c r="P69" s="30"/>
      <c r="Q69" s="1"/>
    </row>
    <row r="70" spans="1:17" ht="21" customHeight="1" x14ac:dyDescent="0.35">
      <c r="A70" s="3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0"/>
      <c r="P70" s="30"/>
      <c r="Q70" s="1"/>
    </row>
    <row r="71" spans="1:17" ht="21" customHeight="1" x14ac:dyDescent="0.35">
      <c r="A71" s="3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0"/>
      <c r="P71" s="30"/>
      <c r="Q71" s="1"/>
    </row>
    <row r="72" spans="1:17" ht="21" customHeight="1" x14ac:dyDescent="0.35">
      <c r="A72" s="3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0"/>
      <c r="P72" s="30"/>
      <c r="Q72" s="1"/>
    </row>
    <row r="73" spans="1:17" ht="21" customHeight="1" x14ac:dyDescent="0.35">
      <c r="A73" s="3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0"/>
      <c r="P73" s="30"/>
      <c r="Q73" s="1"/>
    </row>
    <row r="74" spans="1:17" ht="21" customHeight="1" x14ac:dyDescent="0.35">
      <c r="A74" s="3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0"/>
      <c r="P74" s="30"/>
      <c r="Q74" s="1"/>
    </row>
    <row r="75" spans="1:17" ht="21" customHeight="1" x14ac:dyDescent="0.35">
      <c r="A75" s="3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0"/>
      <c r="P75" s="30"/>
      <c r="Q75" s="1"/>
    </row>
    <row r="76" spans="1:17" ht="21" customHeight="1" x14ac:dyDescent="0.35">
      <c r="A76" s="3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0"/>
      <c r="P76" s="30"/>
      <c r="Q76" s="1"/>
    </row>
    <row r="77" spans="1:17" ht="21" customHeight="1" x14ac:dyDescent="0.35">
      <c r="A77" s="3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0"/>
      <c r="P77" s="30"/>
      <c r="Q77" s="1"/>
    </row>
    <row r="78" spans="1:17" ht="21" customHeight="1" x14ac:dyDescent="0.35">
      <c r="A78" s="3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0"/>
      <c r="P78" s="30"/>
      <c r="Q78" s="1"/>
    </row>
    <row r="79" spans="1:17" ht="21" customHeight="1" x14ac:dyDescent="0.35">
      <c r="A79" s="3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0"/>
      <c r="P79" s="30"/>
      <c r="Q79" s="1"/>
    </row>
    <row r="80" spans="1:17" ht="21" customHeight="1" x14ac:dyDescent="0.35">
      <c r="A80" s="3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0"/>
      <c r="P80" s="30"/>
      <c r="Q80" s="1"/>
    </row>
    <row r="81" spans="1:17" ht="21" customHeight="1" x14ac:dyDescent="0.35">
      <c r="A81" s="3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0"/>
      <c r="P81" s="30"/>
      <c r="Q81" s="1"/>
    </row>
    <row r="82" spans="1:17" ht="21" customHeight="1" x14ac:dyDescent="0.35">
      <c r="A82" s="3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0"/>
      <c r="P82" s="30"/>
      <c r="Q82" s="1"/>
    </row>
    <row r="83" spans="1:17" ht="21" customHeight="1" x14ac:dyDescent="0.35">
      <c r="A83" s="3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0"/>
      <c r="P83" s="30"/>
      <c r="Q83" s="1"/>
    </row>
    <row r="84" spans="1:17" ht="21" customHeight="1" x14ac:dyDescent="0.35">
      <c r="A84" s="3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0"/>
      <c r="P84" s="30"/>
      <c r="Q84" s="1"/>
    </row>
    <row r="85" spans="1:17" ht="21" customHeight="1" x14ac:dyDescent="0.35">
      <c r="A85" s="3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0"/>
      <c r="P85" s="30"/>
      <c r="Q85" s="1"/>
    </row>
    <row r="86" spans="1:17" ht="21" customHeight="1" x14ac:dyDescent="0.35">
      <c r="A86" s="3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0"/>
      <c r="P86" s="30"/>
      <c r="Q86" s="1"/>
    </row>
    <row r="87" spans="1:17" ht="21" customHeight="1" x14ac:dyDescent="0.35">
      <c r="A87" s="3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0"/>
      <c r="P87" s="30"/>
      <c r="Q87" s="1"/>
    </row>
    <row r="88" spans="1:17" ht="21" customHeight="1" x14ac:dyDescent="0.35">
      <c r="A88" s="3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0"/>
      <c r="P88" s="30"/>
      <c r="Q88" s="1"/>
    </row>
    <row r="89" spans="1:17" ht="21" customHeight="1" x14ac:dyDescent="0.35">
      <c r="A89" s="3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0"/>
      <c r="P89" s="30"/>
      <c r="Q89" s="1"/>
    </row>
    <row r="90" spans="1:17" ht="21" customHeight="1" x14ac:dyDescent="0.35">
      <c r="A90" s="3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0"/>
      <c r="P90" s="30"/>
      <c r="Q90" s="1"/>
    </row>
    <row r="91" spans="1:17" ht="21" customHeight="1" x14ac:dyDescent="0.35">
      <c r="A91" s="3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0"/>
      <c r="P91" s="30"/>
      <c r="Q91" s="1"/>
    </row>
    <row r="92" spans="1:17" ht="21" customHeight="1" x14ac:dyDescent="0.35">
      <c r="A92" s="3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0"/>
      <c r="P92" s="30"/>
      <c r="Q92" s="1"/>
    </row>
    <row r="93" spans="1:17" ht="21" customHeight="1" x14ac:dyDescent="0.35">
      <c r="A93" s="3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0"/>
      <c r="P93" s="30"/>
      <c r="Q93" s="1"/>
    </row>
    <row r="94" spans="1:17" ht="21" customHeight="1" x14ac:dyDescent="0.35">
      <c r="A94" s="3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0"/>
      <c r="P94" s="30"/>
      <c r="Q94" s="1"/>
    </row>
    <row r="95" spans="1:17" ht="21" customHeight="1" x14ac:dyDescent="0.35">
      <c r="A95" s="3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0"/>
      <c r="P95" s="30"/>
      <c r="Q95" s="1"/>
    </row>
    <row r="96" spans="1:17" ht="21" customHeight="1" x14ac:dyDescent="0.35">
      <c r="A96" s="3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0"/>
      <c r="P96" s="30"/>
      <c r="Q96" s="1"/>
    </row>
    <row r="97" spans="1:17" ht="21" customHeight="1" x14ac:dyDescent="0.35">
      <c r="A97" s="3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0"/>
      <c r="P97" s="30"/>
      <c r="Q97" s="1"/>
    </row>
    <row r="98" spans="1:17" ht="21" customHeight="1" x14ac:dyDescent="0.35">
      <c r="A98" s="3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0"/>
      <c r="P98" s="30"/>
      <c r="Q98" s="1"/>
    </row>
    <row r="99" spans="1:17" ht="21" customHeight="1" x14ac:dyDescent="0.35">
      <c r="A99" s="3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0"/>
      <c r="P99" s="30"/>
      <c r="Q99" s="1"/>
    </row>
    <row r="100" spans="1:17" ht="21" customHeight="1" x14ac:dyDescent="0.35">
      <c r="A100" s="3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0"/>
      <c r="P100" s="30"/>
      <c r="Q100" s="1"/>
    </row>
    <row r="101" spans="1:17" ht="15.75" customHeight="1" x14ac:dyDescent="0.25"/>
    <row r="102" spans="1:17" ht="15.75" customHeight="1" x14ac:dyDescent="0.25"/>
    <row r="103" spans="1:17" ht="15.75" customHeight="1" x14ac:dyDescent="0.25"/>
    <row r="104" spans="1:17" ht="15.75" customHeight="1" x14ac:dyDescent="0.25"/>
    <row r="105" spans="1:17" ht="15.75" customHeight="1" x14ac:dyDescent="0.25"/>
    <row r="106" spans="1:17" ht="15.75" customHeight="1" x14ac:dyDescent="0.25"/>
    <row r="107" spans="1:17" ht="15.75" customHeight="1" x14ac:dyDescent="0.25"/>
    <row r="108" spans="1:17" ht="15.75" customHeight="1" x14ac:dyDescent="0.25"/>
    <row r="109" spans="1:17" ht="15.75" customHeight="1" x14ac:dyDescent="0.25"/>
    <row r="110" spans="1:17" ht="15.75" customHeight="1" x14ac:dyDescent="0.25"/>
    <row r="111" spans="1:17" ht="15.75" customHeight="1" x14ac:dyDescent="0.25"/>
    <row r="112" spans="1:1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ref="B7:Q55">
    <sortCondition descending="1" ref="Q7:Q55"/>
  </sortState>
  <mergeCells count="6">
    <mergeCell ref="A1:Q2"/>
    <mergeCell ref="D5:E5"/>
    <mergeCell ref="F5:H5"/>
    <mergeCell ref="I5:L5"/>
    <mergeCell ref="M5:N5"/>
    <mergeCell ref="Q5:Q6"/>
  </mergeCells>
  <hyperlinks>
    <hyperlink ref="D6" r:id="rId1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200-000000000000}"/>
    <hyperlink ref="E6" r:id="rId2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200-000001000000}"/>
    <hyperlink ref="F6" r:id="rId3" location="http://www.orientdv.ru/wp-content/uploads/2021/05/ResultList1.htm" display="http://www.orientdv.ru/wp-content/uploads/2021/05/ResultList1.htm - http://www.orientdv.ru/wp-content/uploads/2021/05/ResultList1.htm" xr:uid="{00000000-0004-0000-0200-000002000000}"/>
    <hyperlink ref="G6" r:id="rId4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200-000003000000}"/>
    <hyperlink ref="H6" r:id="rId5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200-000004000000}"/>
    <hyperlink ref="I6" r:id="rId6" location="http://www.orientdv.ru/wp-content/uploads/2021/06/20210612res.htm" display="http://www.orientdv.ru/wp-content/uploads/2021/06/20210612res.htm - http://www.orientdv.ru/wp-content/uploads/2021/06/20210612res.htm" xr:uid="{00000000-0004-0000-0200-000005000000}"/>
    <hyperlink ref="J6" r:id="rId7" location="http://www.orientdv.ru/wp-content/uploads/2021/06/20210613res.htm" display="http://www.orientdv.ru/wp-content/uploads/2021/06/20210613res.htm - http://www.orientdv.ru/wp-content/uploads/2021/06/20210613res.htm" xr:uid="{00000000-0004-0000-0200-000006000000}"/>
    <hyperlink ref="K6" r:id="rId8" location="http://www.orientdv.ru/wp-content/uploads/2021/06/20210614res.htm" display="http://www.orientdv.ru/wp-content/uploads/2021/06/20210614res.htm - http://www.orientdv.ru/wp-content/uploads/2021/06/20210614res.htm" xr:uid="{00000000-0004-0000-0200-000007000000}"/>
    <hyperlink ref="L6" r:id="rId9" location="http://www.orientdv.ru/wp-content/uploads/2021/06/20210616res.htm" display="http://www.orientdv.ru/wp-content/uploads/2021/06/20210616res.htm - http://www.orientdv.ru/wp-content/uploads/2021/06/20210616res.htm" xr:uid="{00000000-0004-0000-0200-000008000000}"/>
    <hyperlink ref="M6" r:id="rId10" display="http://www.orientdv.ru/wp-content/uploads/2021/08/20210911_official.pdf" xr:uid="{00000000-0004-0000-0200-000009000000}"/>
    <hyperlink ref="N6" r:id="rId11" display="http://www.orientdv.ru/wp-content/uploads/2021/08/20210912_official.docx-%D1%81%D1%83%D0%BC%D0%BC%D0%B0.pdf" xr:uid="{00000000-0004-0000-0200-00000A000000}"/>
    <hyperlink ref="O6" r:id="rId12" location="http://www.orientdv.ru/wp-content/uploads/2021/09/ResultList18.09.2021.htm" display="http://www.orientdv.ru/wp-content/uploads/2021/09/ResultList18.09.2021.htm - http://www.orientdv.ru/wp-content/uploads/2021/09/ResultList18.09.2021.htm" xr:uid="{00000000-0004-0000-0200-00000B000000}"/>
    <hyperlink ref="P6" r:id="rId13" location="http://www.orientdv.ru/wp-content/uploads/2021/09/ResultList19.09.2021.htm" display="http://www.orientdv.ru/wp-content/uploads/2021/09/ResultList19.09.2021.htm - http://www.orientdv.ru/wp-content/uploads/2021/09/ResultList19.09.2021.htm" xr:uid="{00000000-0004-0000-0200-00000C000000}"/>
  </hyperlinks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6"/>
  <sheetViews>
    <sheetView tabSelected="1" zoomScale="80" zoomScaleNormal="80" zoomScalePageLayoutView="80" workbookViewId="0">
      <selection activeCell="C107" sqref="C107"/>
    </sheetView>
  </sheetViews>
  <sheetFormatPr defaultColWidth="11.125" defaultRowHeight="15" customHeight="1" x14ac:dyDescent="0.25"/>
  <cols>
    <col min="1" max="1" width="4.5" customWidth="1"/>
    <col min="2" max="2" width="32.625" customWidth="1"/>
    <col min="3" max="3" width="24.625" customWidth="1"/>
    <col min="4" max="4" width="15.5" customWidth="1"/>
    <col min="5" max="5" width="14" customWidth="1"/>
    <col min="6" max="6" width="13.5" customWidth="1"/>
    <col min="7" max="7" width="12.625" customWidth="1"/>
    <col min="8" max="8" width="12.375" customWidth="1"/>
    <col min="9" max="9" width="17.875" customWidth="1"/>
    <col min="10" max="10" width="14.875" customWidth="1"/>
    <col min="11" max="11" width="14" customWidth="1"/>
    <col min="12" max="12" width="14.625" customWidth="1"/>
    <col min="13" max="13" width="12.875" customWidth="1"/>
    <col min="14" max="14" width="13.625" customWidth="1"/>
    <col min="15" max="15" width="20.375" style="37" customWidth="1"/>
    <col min="16" max="16" width="18.125" style="37" customWidth="1"/>
    <col min="17" max="17" width="19.5" customWidth="1"/>
    <col min="18" max="28" width="9.625" customWidth="1"/>
  </cols>
  <sheetData>
    <row r="1" spans="1:17" ht="21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21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21" customHeigh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1" customHeight="1" x14ac:dyDescent="0.3">
      <c r="A4" s="5"/>
      <c r="B4" s="6" t="s">
        <v>331</v>
      </c>
      <c r="C4" s="7"/>
      <c r="D4" s="104" t="s">
        <v>2</v>
      </c>
      <c r="E4" s="94"/>
      <c r="F4" s="108" t="s">
        <v>3</v>
      </c>
      <c r="G4" s="96"/>
      <c r="H4" s="94"/>
      <c r="I4" s="109" t="s">
        <v>4</v>
      </c>
      <c r="J4" s="96"/>
      <c r="K4" s="96"/>
      <c r="L4" s="94"/>
      <c r="M4" s="98" t="s">
        <v>5</v>
      </c>
      <c r="N4" s="94"/>
      <c r="O4" s="90" t="s">
        <v>416</v>
      </c>
      <c r="P4" s="84"/>
      <c r="Q4" s="99" t="s">
        <v>6</v>
      </c>
    </row>
    <row r="5" spans="1:17" ht="21" customHeight="1" x14ac:dyDescent="0.25">
      <c r="A5" s="5"/>
      <c r="B5" s="5" t="s">
        <v>7</v>
      </c>
      <c r="C5" s="31" t="s">
        <v>8</v>
      </c>
      <c r="D5" s="32">
        <v>44337</v>
      </c>
      <c r="E5" s="32">
        <v>44338</v>
      </c>
      <c r="F5" s="33">
        <v>44344</v>
      </c>
      <c r="G5" s="33">
        <v>44345</v>
      </c>
      <c r="H5" s="33">
        <v>44346</v>
      </c>
      <c r="I5" s="34">
        <v>44359</v>
      </c>
      <c r="J5" s="34">
        <v>44360</v>
      </c>
      <c r="K5" s="34">
        <v>44361</v>
      </c>
      <c r="L5" s="34">
        <v>44363</v>
      </c>
      <c r="M5" s="11">
        <v>44450</v>
      </c>
      <c r="N5" s="11">
        <v>44451</v>
      </c>
      <c r="O5" s="91">
        <v>44457</v>
      </c>
      <c r="P5" s="92">
        <v>44458</v>
      </c>
      <c r="Q5" s="100"/>
    </row>
    <row r="6" spans="1:17" ht="19.5" customHeight="1" x14ac:dyDescent="0.3">
      <c r="A6" s="5">
        <v>1</v>
      </c>
      <c r="B6" s="19" t="s">
        <v>332</v>
      </c>
      <c r="C6" s="15" t="s">
        <v>10</v>
      </c>
      <c r="D6" s="5"/>
      <c r="E6" s="5"/>
      <c r="F6" s="13">
        <v>30</v>
      </c>
      <c r="G6" s="13">
        <v>30</v>
      </c>
      <c r="H6" s="13">
        <v>30</v>
      </c>
      <c r="I6" s="13">
        <v>27</v>
      </c>
      <c r="J6" s="13">
        <v>30</v>
      </c>
      <c r="K6" s="5">
        <v>23</v>
      </c>
      <c r="L6" s="13">
        <v>30</v>
      </c>
      <c r="M6" s="13">
        <v>27</v>
      </c>
      <c r="N6" s="13">
        <v>27</v>
      </c>
      <c r="O6" s="39"/>
      <c r="P6" s="39"/>
      <c r="Q6" s="5">
        <f>SUM(N6+M6+L6+J6+I6+H6+G6+F6)</f>
        <v>231</v>
      </c>
    </row>
    <row r="7" spans="1:17" ht="19.5" customHeight="1" x14ac:dyDescent="0.3">
      <c r="A7" s="5">
        <v>2</v>
      </c>
      <c r="B7" s="19" t="s">
        <v>333</v>
      </c>
      <c r="C7" s="15" t="s">
        <v>10</v>
      </c>
      <c r="D7" s="13">
        <v>30</v>
      </c>
      <c r="E7" s="13">
        <v>30</v>
      </c>
      <c r="F7" s="13">
        <v>25</v>
      </c>
      <c r="G7" s="13">
        <v>22</v>
      </c>
      <c r="H7" s="13">
        <v>22</v>
      </c>
      <c r="I7" s="39">
        <v>19</v>
      </c>
      <c r="J7" s="39">
        <v>18</v>
      </c>
      <c r="K7" s="5">
        <v>16</v>
      </c>
      <c r="L7" s="5"/>
      <c r="M7" s="13">
        <v>21</v>
      </c>
      <c r="N7" s="5"/>
      <c r="O7" s="45">
        <v>21</v>
      </c>
      <c r="P7" s="45">
        <v>21</v>
      </c>
      <c r="Q7" s="5">
        <f>SUM(P7+O7+M7+D7+E7+F7+G7+H7)</f>
        <v>192</v>
      </c>
    </row>
    <row r="8" spans="1:17" ht="19.5" customHeight="1" x14ac:dyDescent="0.3">
      <c r="A8" s="5">
        <v>3</v>
      </c>
      <c r="B8" s="19" t="s">
        <v>334</v>
      </c>
      <c r="C8" s="15" t="s">
        <v>10</v>
      </c>
      <c r="D8" s="5"/>
      <c r="E8" s="5"/>
      <c r="F8" s="13">
        <v>27</v>
      </c>
      <c r="G8" s="13">
        <v>27</v>
      </c>
      <c r="H8" s="13">
        <v>25</v>
      </c>
      <c r="I8" s="13">
        <v>23</v>
      </c>
      <c r="J8" s="13">
        <v>23</v>
      </c>
      <c r="K8" s="13">
        <v>22</v>
      </c>
      <c r="L8" s="13">
        <v>27</v>
      </c>
      <c r="M8" s="5"/>
      <c r="N8" s="5"/>
      <c r="O8" s="40"/>
      <c r="P8" s="40"/>
      <c r="Q8" s="5">
        <f>SUM(D8:P8)</f>
        <v>174</v>
      </c>
    </row>
    <row r="9" spans="1:17" ht="19.5" customHeight="1" x14ac:dyDescent="0.3">
      <c r="A9" s="5">
        <v>4</v>
      </c>
      <c r="B9" s="18" t="s">
        <v>325</v>
      </c>
      <c r="C9" s="15" t="s">
        <v>10</v>
      </c>
      <c r="D9" s="5"/>
      <c r="E9" s="5"/>
      <c r="F9" s="5"/>
      <c r="G9" s="5"/>
      <c r="H9" s="5"/>
      <c r="I9" s="13">
        <v>30</v>
      </c>
      <c r="J9" s="5"/>
      <c r="K9" s="13">
        <v>30</v>
      </c>
      <c r="L9" s="5"/>
      <c r="M9" s="13">
        <v>22</v>
      </c>
      <c r="N9" s="13">
        <v>25</v>
      </c>
      <c r="O9" s="13">
        <v>27</v>
      </c>
      <c r="P9" s="13">
        <v>27</v>
      </c>
      <c r="Q9" s="14">
        <f t="shared" ref="Q9:Q24" si="0">SUM(D9:P9)</f>
        <v>161</v>
      </c>
    </row>
    <row r="10" spans="1:17" ht="19.5" customHeight="1" x14ac:dyDescent="0.3">
      <c r="A10" s="5">
        <v>5</v>
      </c>
      <c r="B10" s="19" t="s">
        <v>336</v>
      </c>
      <c r="C10" s="15" t="s">
        <v>10</v>
      </c>
      <c r="D10" s="5"/>
      <c r="E10" s="5"/>
      <c r="F10" s="5"/>
      <c r="G10" s="13">
        <v>23</v>
      </c>
      <c r="H10" s="13">
        <v>27</v>
      </c>
      <c r="I10" s="5"/>
      <c r="J10" s="14"/>
      <c r="K10" s="14"/>
      <c r="L10" s="5"/>
      <c r="M10" s="13">
        <v>30</v>
      </c>
      <c r="N10" s="13">
        <v>22</v>
      </c>
      <c r="O10" s="13">
        <v>23</v>
      </c>
      <c r="P10" s="13">
        <v>22</v>
      </c>
      <c r="Q10" s="14">
        <f t="shared" si="0"/>
        <v>147</v>
      </c>
    </row>
    <row r="11" spans="1:17" ht="19.5" customHeight="1" x14ac:dyDescent="0.3">
      <c r="A11" s="5">
        <v>6</v>
      </c>
      <c r="B11" s="19" t="s">
        <v>337</v>
      </c>
      <c r="C11" s="15" t="s">
        <v>10</v>
      </c>
      <c r="D11" s="5"/>
      <c r="E11" s="5"/>
      <c r="F11" s="5"/>
      <c r="G11" s="13">
        <v>25</v>
      </c>
      <c r="H11" s="13">
        <v>23</v>
      </c>
      <c r="I11" s="5"/>
      <c r="J11" s="5"/>
      <c r="K11" s="5"/>
      <c r="L11" s="5"/>
      <c r="M11" s="13">
        <v>25</v>
      </c>
      <c r="N11" s="13">
        <v>23</v>
      </c>
      <c r="O11" s="13">
        <v>22</v>
      </c>
      <c r="P11" s="13">
        <v>23</v>
      </c>
      <c r="Q11" s="14">
        <f t="shared" si="0"/>
        <v>141</v>
      </c>
    </row>
    <row r="12" spans="1:17" ht="19.5" customHeight="1" x14ac:dyDescent="0.3">
      <c r="A12" s="5">
        <v>7</v>
      </c>
      <c r="B12" s="19" t="s">
        <v>335</v>
      </c>
      <c r="C12" s="15" t="s">
        <v>10</v>
      </c>
      <c r="D12" s="5"/>
      <c r="E12" s="5"/>
      <c r="F12" s="5"/>
      <c r="G12" s="14"/>
      <c r="H12" s="14"/>
      <c r="I12" s="5"/>
      <c r="J12" s="13">
        <v>25</v>
      </c>
      <c r="K12" s="13">
        <v>27</v>
      </c>
      <c r="L12" s="5"/>
      <c r="M12" s="13">
        <v>23</v>
      </c>
      <c r="N12" s="13">
        <v>30</v>
      </c>
      <c r="O12" s="39"/>
      <c r="P12" s="39"/>
      <c r="Q12" s="14">
        <f t="shared" si="0"/>
        <v>105</v>
      </c>
    </row>
    <row r="13" spans="1:17" ht="19.5" customHeight="1" x14ac:dyDescent="0.3">
      <c r="A13" s="5">
        <v>8</v>
      </c>
      <c r="B13" s="19" t="s">
        <v>322</v>
      </c>
      <c r="C13" s="15" t="s">
        <v>10</v>
      </c>
      <c r="D13" s="5"/>
      <c r="E13" s="5"/>
      <c r="F13" s="5"/>
      <c r="G13" s="5"/>
      <c r="H13" s="5"/>
      <c r="I13" s="13">
        <v>25</v>
      </c>
      <c r="J13" s="13">
        <v>19</v>
      </c>
      <c r="K13" s="13">
        <v>20</v>
      </c>
      <c r="L13" s="13">
        <v>23</v>
      </c>
      <c r="M13" s="5"/>
      <c r="N13" s="5"/>
      <c r="O13" s="40"/>
      <c r="P13" s="40"/>
      <c r="Q13" s="14">
        <f t="shared" si="0"/>
        <v>87</v>
      </c>
    </row>
    <row r="14" spans="1:17" ht="19.5" customHeight="1" x14ac:dyDescent="0.3">
      <c r="A14" s="5">
        <v>9</v>
      </c>
      <c r="B14" s="17" t="s">
        <v>338</v>
      </c>
      <c r="C14" s="15" t="s">
        <v>10</v>
      </c>
      <c r="D14" s="5"/>
      <c r="E14" s="5"/>
      <c r="F14" s="5"/>
      <c r="G14" s="5"/>
      <c r="H14" s="5"/>
      <c r="I14" s="13">
        <v>17</v>
      </c>
      <c r="J14" s="13">
        <v>22</v>
      </c>
      <c r="K14" s="13">
        <v>21</v>
      </c>
      <c r="L14" s="13">
        <v>22</v>
      </c>
      <c r="M14" s="5"/>
      <c r="N14" s="5"/>
      <c r="O14" s="40"/>
      <c r="P14" s="40"/>
      <c r="Q14" s="14">
        <f t="shared" si="0"/>
        <v>82</v>
      </c>
    </row>
    <row r="15" spans="1:17" ht="19.5" customHeight="1" x14ac:dyDescent="0.3">
      <c r="A15" s="5">
        <v>10</v>
      </c>
      <c r="B15" s="19" t="s">
        <v>303</v>
      </c>
      <c r="C15" s="15" t="s">
        <v>10</v>
      </c>
      <c r="D15" s="5"/>
      <c r="E15" s="5"/>
      <c r="F15" s="5"/>
      <c r="G15" s="5"/>
      <c r="H15" s="5"/>
      <c r="I15" s="13">
        <v>22</v>
      </c>
      <c r="J15" s="13">
        <v>21</v>
      </c>
      <c r="K15" s="13">
        <v>19</v>
      </c>
      <c r="L15" s="5"/>
      <c r="M15" s="5"/>
      <c r="N15" s="5"/>
      <c r="O15" s="40"/>
      <c r="P15" s="40"/>
      <c r="Q15" s="14">
        <f t="shared" si="0"/>
        <v>62</v>
      </c>
    </row>
    <row r="16" spans="1:17" ht="19.5" customHeight="1" x14ac:dyDescent="0.3">
      <c r="A16" s="5">
        <v>11</v>
      </c>
      <c r="B16" s="19" t="s">
        <v>418</v>
      </c>
      <c r="C16" s="15" t="s">
        <v>10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5">
        <v>30</v>
      </c>
      <c r="P16" s="45">
        <v>30</v>
      </c>
      <c r="Q16" s="14">
        <f t="shared" si="0"/>
        <v>60</v>
      </c>
    </row>
    <row r="17" spans="1:17" ht="19.5" customHeight="1" x14ac:dyDescent="0.3">
      <c r="A17" s="5">
        <v>12</v>
      </c>
      <c r="B17" s="19" t="s">
        <v>419</v>
      </c>
      <c r="C17" s="15" t="s">
        <v>10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5">
        <v>25</v>
      </c>
      <c r="P17" s="45">
        <v>25</v>
      </c>
      <c r="Q17" s="14">
        <f t="shared" si="0"/>
        <v>50</v>
      </c>
    </row>
    <row r="18" spans="1:17" ht="19.5" customHeight="1" x14ac:dyDescent="0.3">
      <c r="A18" s="5">
        <v>13</v>
      </c>
      <c r="B18" s="19" t="s">
        <v>330</v>
      </c>
      <c r="C18" s="15" t="s">
        <v>10</v>
      </c>
      <c r="D18" s="5"/>
      <c r="E18" s="5"/>
      <c r="F18" s="5"/>
      <c r="G18" s="5"/>
      <c r="H18" s="5"/>
      <c r="I18" s="13">
        <v>21</v>
      </c>
      <c r="J18" s="13">
        <v>27</v>
      </c>
      <c r="K18" s="14"/>
      <c r="L18" s="5"/>
      <c r="M18" s="5"/>
      <c r="N18" s="5"/>
      <c r="O18" s="40"/>
      <c r="P18" s="40"/>
      <c r="Q18" s="14">
        <f t="shared" si="0"/>
        <v>48</v>
      </c>
    </row>
    <row r="19" spans="1:17" ht="19.5" customHeight="1" x14ac:dyDescent="0.3">
      <c r="A19" s="5">
        <v>14</v>
      </c>
      <c r="B19" s="19" t="s">
        <v>327</v>
      </c>
      <c r="C19" s="15" t="s">
        <v>10</v>
      </c>
      <c r="D19" s="5"/>
      <c r="E19" s="5"/>
      <c r="F19" s="5"/>
      <c r="G19" s="5"/>
      <c r="H19" s="5"/>
      <c r="I19" s="13">
        <v>18</v>
      </c>
      <c r="J19" s="14"/>
      <c r="K19" s="14"/>
      <c r="L19" s="13">
        <v>25</v>
      </c>
      <c r="M19" s="5"/>
      <c r="N19" s="5"/>
      <c r="O19" s="40"/>
      <c r="P19" s="40"/>
      <c r="Q19" s="14">
        <f t="shared" si="0"/>
        <v>43</v>
      </c>
    </row>
    <row r="20" spans="1:17" ht="19.5" customHeight="1" x14ac:dyDescent="0.3">
      <c r="A20" s="47">
        <v>15</v>
      </c>
      <c r="B20" s="48" t="s">
        <v>420</v>
      </c>
      <c r="C20" s="49" t="s">
        <v>10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71">
        <v>20</v>
      </c>
      <c r="P20" s="71">
        <v>19</v>
      </c>
      <c r="Q20" s="14">
        <f t="shared" si="0"/>
        <v>39</v>
      </c>
    </row>
    <row r="21" spans="1:17" ht="21" customHeight="1" x14ac:dyDescent="0.3">
      <c r="A21" s="52">
        <v>16</v>
      </c>
      <c r="B21" s="56" t="s">
        <v>339</v>
      </c>
      <c r="C21" s="54" t="s">
        <v>10</v>
      </c>
      <c r="D21" s="52"/>
      <c r="E21" s="52"/>
      <c r="F21" s="52"/>
      <c r="G21" s="52"/>
      <c r="H21" s="52"/>
      <c r="I21" s="55">
        <v>20</v>
      </c>
      <c r="J21" s="52"/>
      <c r="K21" s="55">
        <v>17</v>
      </c>
      <c r="L21" s="52"/>
      <c r="M21" s="52"/>
      <c r="N21" s="52"/>
      <c r="O21" s="70"/>
      <c r="P21" s="70"/>
      <c r="Q21" s="14">
        <f t="shared" si="0"/>
        <v>37</v>
      </c>
    </row>
    <row r="22" spans="1:17" s="37" customFormat="1" ht="21" customHeight="1" x14ac:dyDescent="0.3">
      <c r="A22" s="52">
        <v>17</v>
      </c>
      <c r="B22" s="56" t="s">
        <v>340</v>
      </c>
      <c r="C22" s="54" t="s">
        <v>87</v>
      </c>
      <c r="D22" s="52"/>
      <c r="E22" s="52"/>
      <c r="F22" s="52"/>
      <c r="G22" s="52"/>
      <c r="H22" s="52"/>
      <c r="I22" s="52"/>
      <c r="J22" s="55">
        <v>20</v>
      </c>
      <c r="K22" s="55">
        <v>15</v>
      </c>
      <c r="L22" s="52"/>
      <c r="M22" s="52"/>
      <c r="N22" s="52"/>
      <c r="O22" s="70"/>
      <c r="P22" s="70"/>
      <c r="Q22" s="14">
        <f t="shared" si="0"/>
        <v>35</v>
      </c>
    </row>
    <row r="23" spans="1:17" s="37" customFormat="1" ht="21" customHeight="1" x14ac:dyDescent="0.3">
      <c r="A23" s="52">
        <v>18</v>
      </c>
      <c r="B23" s="56" t="s">
        <v>422</v>
      </c>
      <c r="C23" s="54" t="s">
        <v>10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65">
        <v>20</v>
      </c>
      <c r="Q23" s="14">
        <f t="shared" si="0"/>
        <v>20</v>
      </c>
    </row>
    <row r="24" spans="1:17" s="37" customFormat="1" ht="21" customHeight="1" x14ac:dyDescent="0.3">
      <c r="A24" s="52">
        <v>19</v>
      </c>
      <c r="B24" s="56" t="s">
        <v>341</v>
      </c>
      <c r="C24" s="54" t="s">
        <v>87</v>
      </c>
      <c r="D24" s="52"/>
      <c r="E24" s="52"/>
      <c r="F24" s="52"/>
      <c r="G24" s="52"/>
      <c r="H24" s="52"/>
      <c r="I24" s="52"/>
      <c r="J24" s="52"/>
      <c r="K24" s="55">
        <v>18</v>
      </c>
      <c r="L24" s="52"/>
      <c r="M24" s="52"/>
      <c r="N24" s="52"/>
      <c r="O24" s="70"/>
      <c r="P24" s="70"/>
      <c r="Q24" s="14">
        <f t="shared" si="0"/>
        <v>18</v>
      </c>
    </row>
    <row r="25" spans="1:17" s="37" customFormat="1" ht="21" customHeight="1" x14ac:dyDescent="0.3">
      <c r="A25" s="112"/>
      <c r="B25" s="116"/>
      <c r="C25" s="114"/>
      <c r="D25" s="112"/>
      <c r="E25" s="112"/>
      <c r="F25" s="112"/>
      <c r="G25" s="112"/>
      <c r="H25" s="112"/>
      <c r="I25" s="112"/>
      <c r="J25" s="112"/>
      <c r="K25" s="115"/>
      <c r="L25" s="112"/>
      <c r="M25" s="112"/>
      <c r="N25" s="112"/>
      <c r="O25" s="119"/>
      <c r="P25" s="119"/>
      <c r="Q25" s="112"/>
    </row>
    <row r="26" spans="1:17" ht="21" customHeight="1" x14ac:dyDescent="0.3">
      <c r="A26" s="3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21" customHeight="1" x14ac:dyDescent="0.3">
      <c r="A27" s="5"/>
      <c r="B27" s="6" t="s">
        <v>342</v>
      </c>
      <c r="C27" s="7"/>
      <c r="D27" s="104" t="s">
        <v>2</v>
      </c>
      <c r="E27" s="94"/>
      <c r="F27" s="108" t="s">
        <v>3</v>
      </c>
      <c r="G27" s="96"/>
      <c r="H27" s="94"/>
      <c r="I27" s="109" t="s">
        <v>4</v>
      </c>
      <c r="J27" s="96"/>
      <c r="K27" s="96"/>
      <c r="L27" s="94"/>
      <c r="M27" s="98" t="s">
        <v>5</v>
      </c>
      <c r="N27" s="94"/>
      <c r="O27" s="90" t="s">
        <v>416</v>
      </c>
      <c r="P27" s="84"/>
      <c r="Q27" s="99" t="s">
        <v>6</v>
      </c>
    </row>
    <row r="28" spans="1:17" ht="21" customHeight="1" x14ac:dyDescent="0.25">
      <c r="A28" s="5"/>
      <c r="B28" s="5" t="s">
        <v>7</v>
      </c>
      <c r="C28" s="31" t="s">
        <v>8</v>
      </c>
      <c r="D28" s="32">
        <v>44337</v>
      </c>
      <c r="E28" s="32">
        <v>44338</v>
      </c>
      <c r="F28" s="33">
        <v>44344</v>
      </c>
      <c r="G28" s="33">
        <v>44345</v>
      </c>
      <c r="H28" s="33">
        <v>44346</v>
      </c>
      <c r="I28" s="34">
        <v>44359</v>
      </c>
      <c r="J28" s="34">
        <v>44360</v>
      </c>
      <c r="K28" s="34">
        <v>44361</v>
      </c>
      <c r="L28" s="34">
        <v>44363</v>
      </c>
      <c r="M28" s="11">
        <v>44450</v>
      </c>
      <c r="N28" s="11">
        <v>44451</v>
      </c>
      <c r="O28" s="91">
        <v>44457</v>
      </c>
      <c r="P28" s="92">
        <v>44458</v>
      </c>
      <c r="Q28" s="100"/>
    </row>
    <row r="29" spans="1:17" ht="19.5" customHeight="1" x14ac:dyDescent="0.3">
      <c r="A29" s="5">
        <v>1</v>
      </c>
      <c r="B29" s="18" t="s">
        <v>344</v>
      </c>
      <c r="C29" s="15" t="s">
        <v>10</v>
      </c>
      <c r="D29" s="14"/>
      <c r="E29" s="14"/>
      <c r="F29" s="13">
        <v>27</v>
      </c>
      <c r="G29" s="39">
        <v>22</v>
      </c>
      <c r="H29" s="13">
        <v>30</v>
      </c>
      <c r="I29" s="13">
        <v>30</v>
      </c>
      <c r="J29" s="13">
        <v>23</v>
      </c>
      <c r="K29" s="13">
        <v>27</v>
      </c>
      <c r="L29" s="13">
        <v>27</v>
      </c>
      <c r="M29" s="14"/>
      <c r="N29" s="14"/>
      <c r="O29" s="45">
        <v>30</v>
      </c>
      <c r="P29" s="45">
        <v>30</v>
      </c>
      <c r="Q29" s="5">
        <f>SUM(P29+O29+L29+K29+J29+I29+H29+F29)</f>
        <v>224</v>
      </c>
    </row>
    <row r="30" spans="1:17" ht="19.5" customHeight="1" x14ac:dyDescent="0.3">
      <c r="A30" s="5">
        <v>2</v>
      </c>
      <c r="B30" s="21" t="s">
        <v>343</v>
      </c>
      <c r="C30" s="15" t="s">
        <v>10</v>
      </c>
      <c r="D30" s="13">
        <v>25</v>
      </c>
      <c r="E30" s="13">
        <v>27</v>
      </c>
      <c r="F30" s="13">
        <v>30</v>
      </c>
      <c r="G30" s="13">
        <v>25</v>
      </c>
      <c r="H30" s="13">
        <v>27</v>
      </c>
      <c r="I30" s="14"/>
      <c r="J30" s="14"/>
      <c r="K30" s="14"/>
      <c r="L30" s="14"/>
      <c r="M30" s="13">
        <v>30</v>
      </c>
      <c r="N30" s="13">
        <v>30</v>
      </c>
      <c r="O30" s="39"/>
      <c r="P30" s="39"/>
      <c r="Q30" s="5">
        <f>SUM(D30:P30)</f>
        <v>194</v>
      </c>
    </row>
    <row r="31" spans="1:17" ht="19.5" customHeight="1" x14ac:dyDescent="0.3">
      <c r="A31" s="5">
        <v>3</v>
      </c>
      <c r="B31" s="18" t="s">
        <v>346</v>
      </c>
      <c r="C31" s="15" t="s">
        <v>10</v>
      </c>
      <c r="D31" s="5"/>
      <c r="E31" s="5"/>
      <c r="F31" s="13">
        <v>22</v>
      </c>
      <c r="G31" s="13">
        <v>21</v>
      </c>
      <c r="H31" s="13">
        <v>20</v>
      </c>
      <c r="I31" s="13">
        <v>19</v>
      </c>
      <c r="J31" s="13">
        <v>20</v>
      </c>
      <c r="K31" s="14"/>
      <c r="L31" s="13">
        <v>17</v>
      </c>
      <c r="M31" s="5"/>
      <c r="N31" s="5"/>
      <c r="O31" s="45">
        <v>27</v>
      </c>
      <c r="P31" s="45">
        <v>27</v>
      </c>
      <c r="Q31" s="14">
        <f>SUM(D31:P31)</f>
        <v>173</v>
      </c>
    </row>
    <row r="32" spans="1:17" ht="19.5" customHeight="1" x14ac:dyDescent="0.3">
      <c r="A32" s="5">
        <v>4</v>
      </c>
      <c r="B32" s="18" t="s">
        <v>345</v>
      </c>
      <c r="C32" s="15" t="s">
        <v>10</v>
      </c>
      <c r="D32" s="5"/>
      <c r="E32" s="5"/>
      <c r="F32" s="14"/>
      <c r="G32" s="13">
        <v>27</v>
      </c>
      <c r="H32" s="13">
        <v>21</v>
      </c>
      <c r="I32" s="13">
        <v>18</v>
      </c>
      <c r="J32" s="13">
        <v>25</v>
      </c>
      <c r="K32" s="13">
        <v>19</v>
      </c>
      <c r="L32" s="13">
        <v>23</v>
      </c>
      <c r="M32" s="5"/>
      <c r="N32" s="5"/>
      <c r="O32" s="40"/>
      <c r="P32" s="40"/>
      <c r="Q32" s="14">
        <f>SUM(D32:P32)</f>
        <v>133</v>
      </c>
    </row>
    <row r="33" spans="1:17" ht="19.5" customHeight="1" x14ac:dyDescent="0.3">
      <c r="A33" s="5">
        <v>5</v>
      </c>
      <c r="B33" s="18" t="s">
        <v>347</v>
      </c>
      <c r="C33" s="15" t="s">
        <v>10</v>
      </c>
      <c r="D33" s="5"/>
      <c r="E33" s="5"/>
      <c r="F33" s="5"/>
      <c r="G33" s="5"/>
      <c r="H33" s="13">
        <v>22</v>
      </c>
      <c r="I33" s="13">
        <v>25</v>
      </c>
      <c r="J33" s="5"/>
      <c r="K33" s="13">
        <v>30</v>
      </c>
      <c r="L33" s="13">
        <v>30</v>
      </c>
      <c r="M33" s="5"/>
      <c r="N33" s="5"/>
      <c r="O33" s="40"/>
      <c r="P33" s="40"/>
      <c r="Q33" s="14">
        <f>SUM(D33:P33)</f>
        <v>107</v>
      </c>
    </row>
    <row r="34" spans="1:17" ht="19.5" customHeight="1" x14ac:dyDescent="0.3">
      <c r="A34" s="5">
        <v>6</v>
      </c>
      <c r="B34" s="18" t="s">
        <v>348</v>
      </c>
      <c r="C34" s="15" t="s">
        <v>10</v>
      </c>
      <c r="D34" s="5"/>
      <c r="E34" s="5"/>
      <c r="F34" s="5"/>
      <c r="G34" s="13">
        <v>19</v>
      </c>
      <c r="H34" s="13">
        <v>8</v>
      </c>
      <c r="I34" s="13">
        <v>16</v>
      </c>
      <c r="J34" s="13">
        <v>18</v>
      </c>
      <c r="K34" s="13">
        <v>22</v>
      </c>
      <c r="L34" s="13">
        <v>16</v>
      </c>
      <c r="M34" s="5"/>
      <c r="N34" s="5"/>
      <c r="O34" s="40"/>
      <c r="P34" s="40"/>
      <c r="Q34" s="14">
        <f>SUM(D34:P34)</f>
        <v>99</v>
      </c>
    </row>
    <row r="35" spans="1:17" ht="19.5" customHeight="1" x14ac:dyDescent="0.3">
      <c r="A35" s="5">
        <v>7</v>
      </c>
      <c r="B35" s="18" t="s">
        <v>349</v>
      </c>
      <c r="C35" s="15" t="s">
        <v>10</v>
      </c>
      <c r="D35" s="5"/>
      <c r="E35" s="5"/>
      <c r="F35" s="5"/>
      <c r="G35" s="5"/>
      <c r="H35" s="5"/>
      <c r="I35" s="13">
        <v>23</v>
      </c>
      <c r="J35" s="13">
        <v>27</v>
      </c>
      <c r="K35" s="13">
        <v>25</v>
      </c>
      <c r="L35" s="13">
        <v>22</v>
      </c>
      <c r="M35" s="5"/>
      <c r="N35" s="5"/>
      <c r="O35" s="40"/>
      <c r="P35" s="40"/>
      <c r="Q35" s="14">
        <f>SUM(D35:P35)</f>
        <v>97</v>
      </c>
    </row>
    <row r="36" spans="1:17" ht="19.5" customHeight="1" x14ac:dyDescent="0.3">
      <c r="A36" s="5">
        <v>8</v>
      </c>
      <c r="B36" s="18" t="s">
        <v>350</v>
      </c>
      <c r="C36" s="15" t="s">
        <v>87</v>
      </c>
      <c r="D36" s="5"/>
      <c r="E36" s="5"/>
      <c r="F36" s="5"/>
      <c r="G36" s="5"/>
      <c r="H36" s="5"/>
      <c r="I36" s="13">
        <v>20</v>
      </c>
      <c r="J36" s="13">
        <v>30</v>
      </c>
      <c r="K36" s="13">
        <v>23</v>
      </c>
      <c r="L36" s="13">
        <v>21</v>
      </c>
      <c r="M36" s="5"/>
      <c r="N36" s="5"/>
      <c r="O36" s="40"/>
      <c r="P36" s="40"/>
      <c r="Q36" s="14">
        <f>SUM(D36:P36)</f>
        <v>94</v>
      </c>
    </row>
    <row r="37" spans="1:17" ht="19.5" customHeight="1" x14ac:dyDescent="0.3">
      <c r="A37" s="5">
        <v>9</v>
      </c>
      <c r="B37" s="18" t="s">
        <v>360</v>
      </c>
      <c r="C37" s="15" t="s">
        <v>10</v>
      </c>
      <c r="D37" s="5"/>
      <c r="E37" s="5"/>
      <c r="F37" s="5"/>
      <c r="G37" s="13">
        <v>23</v>
      </c>
      <c r="H37" s="5"/>
      <c r="I37" s="14"/>
      <c r="J37" s="14"/>
      <c r="K37" s="14"/>
      <c r="L37" s="13">
        <v>19</v>
      </c>
      <c r="M37" s="5"/>
      <c r="N37" s="5"/>
      <c r="O37" s="45">
        <v>25</v>
      </c>
      <c r="P37" s="45">
        <v>25</v>
      </c>
      <c r="Q37" s="14">
        <f>SUM(D37:P37)</f>
        <v>92</v>
      </c>
    </row>
    <row r="38" spans="1:17" ht="19.5" customHeight="1" x14ac:dyDescent="0.3">
      <c r="A38" s="5">
        <v>10</v>
      </c>
      <c r="B38" s="18" t="s">
        <v>351</v>
      </c>
      <c r="C38" s="15" t="s">
        <v>26</v>
      </c>
      <c r="D38" s="5"/>
      <c r="E38" s="5"/>
      <c r="F38" s="5"/>
      <c r="G38" s="5"/>
      <c r="H38" s="5"/>
      <c r="I38" s="13">
        <v>22</v>
      </c>
      <c r="J38" s="13">
        <v>19</v>
      </c>
      <c r="K38" s="13">
        <v>21</v>
      </c>
      <c r="L38" s="13">
        <v>25</v>
      </c>
      <c r="M38" s="5"/>
      <c r="N38" s="5"/>
      <c r="O38" s="40"/>
      <c r="P38" s="40"/>
      <c r="Q38" s="14">
        <f>SUM(D38:P38)</f>
        <v>87</v>
      </c>
    </row>
    <row r="39" spans="1:17" ht="19.5" customHeight="1" x14ac:dyDescent="0.3">
      <c r="A39" s="5">
        <v>11</v>
      </c>
      <c r="B39" s="18" t="s">
        <v>352</v>
      </c>
      <c r="C39" s="15" t="s">
        <v>33</v>
      </c>
      <c r="D39" s="5"/>
      <c r="E39" s="5"/>
      <c r="F39" s="5"/>
      <c r="G39" s="14"/>
      <c r="H39" s="14"/>
      <c r="I39" s="13">
        <v>21</v>
      </c>
      <c r="J39" s="13">
        <v>21</v>
      </c>
      <c r="K39" s="13">
        <v>20</v>
      </c>
      <c r="L39" s="13">
        <v>20</v>
      </c>
      <c r="M39" s="5"/>
      <c r="N39" s="5"/>
      <c r="O39" s="40"/>
      <c r="P39" s="40"/>
      <c r="Q39" s="14">
        <f>SUM(D39:P39)</f>
        <v>82</v>
      </c>
    </row>
    <row r="40" spans="1:17" ht="19.5" customHeight="1" x14ac:dyDescent="0.3">
      <c r="A40" s="5">
        <v>12</v>
      </c>
      <c r="B40" s="18" t="s">
        <v>353</v>
      </c>
      <c r="C40" s="15" t="s">
        <v>10</v>
      </c>
      <c r="D40" s="5"/>
      <c r="E40" s="5"/>
      <c r="F40" s="5"/>
      <c r="G40" s="13">
        <v>20</v>
      </c>
      <c r="H40" s="13">
        <v>23</v>
      </c>
      <c r="I40" s="23"/>
      <c r="J40" s="13">
        <v>16</v>
      </c>
      <c r="K40" s="13">
        <v>18</v>
      </c>
      <c r="L40" s="14"/>
      <c r="M40" s="5"/>
      <c r="N40" s="5"/>
      <c r="O40" s="40"/>
      <c r="P40" s="40"/>
      <c r="Q40" s="14">
        <f>SUM(D40:P40)</f>
        <v>77</v>
      </c>
    </row>
    <row r="41" spans="1:17" ht="19.5" customHeight="1" x14ac:dyDescent="0.3">
      <c r="A41" s="5">
        <v>13</v>
      </c>
      <c r="B41" s="18" t="s">
        <v>354</v>
      </c>
      <c r="C41" s="15" t="s">
        <v>10</v>
      </c>
      <c r="D41" s="5"/>
      <c r="E41" s="5"/>
      <c r="F41" s="5"/>
      <c r="G41" s="5"/>
      <c r="H41" s="13">
        <v>7</v>
      </c>
      <c r="I41" s="13">
        <v>14</v>
      </c>
      <c r="J41" s="13">
        <v>17</v>
      </c>
      <c r="K41" s="5"/>
      <c r="L41" s="13">
        <v>18</v>
      </c>
      <c r="M41" s="14"/>
      <c r="N41" s="14"/>
      <c r="O41" s="40"/>
      <c r="P41" s="40"/>
      <c r="Q41" s="14">
        <f>SUM(D41:P41)</f>
        <v>56</v>
      </c>
    </row>
    <row r="42" spans="1:17" ht="19.5" customHeight="1" x14ac:dyDescent="0.3">
      <c r="A42" s="5">
        <v>14</v>
      </c>
      <c r="B42" s="18" t="s">
        <v>355</v>
      </c>
      <c r="C42" s="15" t="s">
        <v>10</v>
      </c>
      <c r="D42" s="5"/>
      <c r="E42" s="5"/>
      <c r="F42" s="14"/>
      <c r="G42" s="14"/>
      <c r="H42" s="5"/>
      <c r="I42" s="5"/>
      <c r="J42" s="5"/>
      <c r="K42" s="5"/>
      <c r="L42" s="5"/>
      <c r="M42" s="13">
        <v>27</v>
      </c>
      <c r="N42" s="13">
        <v>27</v>
      </c>
      <c r="O42" s="39"/>
      <c r="P42" s="39"/>
      <c r="Q42" s="14">
        <f>SUM(D42:P42)</f>
        <v>54</v>
      </c>
    </row>
    <row r="43" spans="1:17" ht="19.5" customHeight="1" x14ac:dyDescent="0.3">
      <c r="A43" s="5">
        <v>15</v>
      </c>
      <c r="B43" s="18" t="s">
        <v>356</v>
      </c>
      <c r="C43" s="15" t="s">
        <v>10</v>
      </c>
      <c r="D43" s="5"/>
      <c r="E43" s="5"/>
      <c r="F43" s="13">
        <v>23</v>
      </c>
      <c r="G43" s="13">
        <v>30</v>
      </c>
      <c r="H43" s="14"/>
      <c r="I43" s="5"/>
      <c r="J43" s="14"/>
      <c r="K43" s="14"/>
      <c r="L43" s="5"/>
      <c r="M43" s="5"/>
      <c r="N43" s="5"/>
      <c r="O43" s="40"/>
      <c r="P43" s="40"/>
      <c r="Q43" s="14">
        <f>SUM(D43:P43)</f>
        <v>53</v>
      </c>
    </row>
    <row r="44" spans="1:17" ht="19.5" customHeight="1" x14ac:dyDescent="0.3">
      <c r="A44" s="5">
        <v>16</v>
      </c>
      <c r="B44" s="18" t="s">
        <v>357</v>
      </c>
      <c r="C44" s="15" t="s">
        <v>10</v>
      </c>
      <c r="D44" s="14"/>
      <c r="E44" s="5"/>
      <c r="F44" s="5"/>
      <c r="G44" s="5"/>
      <c r="H44" s="13">
        <v>19</v>
      </c>
      <c r="I44" s="5"/>
      <c r="J44" s="13">
        <v>15</v>
      </c>
      <c r="K44" s="13">
        <v>16</v>
      </c>
      <c r="L44" s="5"/>
      <c r="M44" s="5"/>
      <c r="N44" s="14"/>
      <c r="O44" s="40"/>
      <c r="P44" s="40"/>
      <c r="Q44" s="14">
        <f>SUM(D44:P44)</f>
        <v>50</v>
      </c>
    </row>
    <row r="45" spans="1:17" ht="19.5" customHeight="1" x14ac:dyDescent="0.3">
      <c r="A45" s="5">
        <v>17</v>
      </c>
      <c r="B45" s="18" t="s">
        <v>358</v>
      </c>
      <c r="C45" s="15" t="s">
        <v>10</v>
      </c>
      <c r="D45" s="13">
        <v>27</v>
      </c>
      <c r="E45" s="5"/>
      <c r="F45" s="5"/>
      <c r="G45" s="5"/>
      <c r="H45" s="5"/>
      <c r="I45" s="14"/>
      <c r="J45" s="5"/>
      <c r="K45" s="14"/>
      <c r="L45" s="14"/>
      <c r="M45" s="5"/>
      <c r="N45" s="13">
        <v>23</v>
      </c>
      <c r="O45" s="39"/>
      <c r="P45" s="39"/>
      <c r="Q45" s="14">
        <f>SUM(D45:P45)</f>
        <v>50</v>
      </c>
    </row>
    <row r="46" spans="1:17" ht="19.5" customHeight="1" x14ac:dyDescent="0.3">
      <c r="A46" s="5">
        <v>18</v>
      </c>
      <c r="B46" s="18" t="s">
        <v>359</v>
      </c>
      <c r="C46" s="15" t="s">
        <v>10</v>
      </c>
      <c r="D46" s="5"/>
      <c r="E46" s="5"/>
      <c r="F46" s="5"/>
      <c r="G46" s="14"/>
      <c r="H46" s="5"/>
      <c r="I46" s="13">
        <v>17</v>
      </c>
      <c r="J46" s="5"/>
      <c r="K46" s="13">
        <v>17</v>
      </c>
      <c r="L46" s="13">
        <v>14</v>
      </c>
      <c r="M46" s="5"/>
      <c r="N46" s="5"/>
      <c r="O46" s="40"/>
      <c r="P46" s="40"/>
      <c r="Q46" s="14">
        <f>SUM(D46:P46)</f>
        <v>48</v>
      </c>
    </row>
    <row r="47" spans="1:17" ht="19.5" customHeight="1" x14ac:dyDescent="0.3">
      <c r="A47" s="5">
        <v>19</v>
      </c>
      <c r="B47" s="18" t="s">
        <v>361</v>
      </c>
      <c r="C47" s="15" t="s">
        <v>10</v>
      </c>
      <c r="D47" s="5"/>
      <c r="E47" s="5"/>
      <c r="F47" s="13">
        <v>25</v>
      </c>
      <c r="G47" s="5"/>
      <c r="H47" s="5"/>
      <c r="I47" s="13">
        <v>15</v>
      </c>
      <c r="J47" s="5"/>
      <c r="K47" s="5"/>
      <c r="L47" s="5"/>
      <c r="M47" s="5"/>
      <c r="N47" s="5"/>
      <c r="O47" s="40"/>
      <c r="P47" s="40"/>
      <c r="Q47" s="14">
        <f>SUM(D47:P47)</f>
        <v>40</v>
      </c>
    </row>
    <row r="48" spans="1:17" ht="19.5" customHeight="1" x14ac:dyDescent="0.3">
      <c r="A48" s="5">
        <v>20</v>
      </c>
      <c r="B48" s="18" t="s">
        <v>362</v>
      </c>
      <c r="C48" s="15" t="s">
        <v>10</v>
      </c>
      <c r="D48" s="13">
        <v>30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40"/>
      <c r="P48" s="40"/>
      <c r="Q48" s="14">
        <f>SUM(D48:P48)</f>
        <v>30</v>
      </c>
    </row>
    <row r="49" spans="1:17" ht="19.5" customHeight="1" x14ac:dyDescent="0.3">
      <c r="A49" s="5">
        <v>21</v>
      </c>
      <c r="B49" s="18" t="s">
        <v>345</v>
      </c>
      <c r="C49" s="15" t="s">
        <v>10</v>
      </c>
      <c r="D49" s="5"/>
      <c r="E49" s="5"/>
      <c r="F49" s="5"/>
      <c r="G49" s="5"/>
      <c r="H49" s="5"/>
      <c r="I49" s="13">
        <v>27</v>
      </c>
      <c r="J49" s="5"/>
      <c r="K49" s="5"/>
      <c r="L49" s="5"/>
      <c r="M49" s="5"/>
      <c r="N49" s="5"/>
      <c r="O49" s="40"/>
      <c r="P49" s="40"/>
      <c r="Q49" s="14">
        <f>SUM(D49:P49)</f>
        <v>27</v>
      </c>
    </row>
    <row r="50" spans="1:17" ht="21" customHeight="1" x14ac:dyDescent="0.3">
      <c r="A50" s="5">
        <v>22</v>
      </c>
      <c r="B50" s="18" t="s">
        <v>363</v>
      </c>
      <c r="C50" s="15" t="s">
        <v>10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13">
        <v>25</v>
      </c>
      <c r="O50" s="39"/>
      <c r="P50" s="39"/>
      <c r="Q50" s="14">
        <f>SUM(D50:P50)</f>
        <v>25</v>
      </c>
    </row>
    <row r="51" spans="1:17" ht="21" customHeight="1" x14ac:dyDescent="0.3">
      <c r="A51" s="5">
        <v>23</v>
      </c>
      <c r="B51" s="18" t="s">
        <v>364</v>
      </c>
      <c r="C51" s="15" t="s">
        <v>10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13">
        <v>22</v>
      </c>
      <c r="O51" s="39"/>
      <c r="P51" s="39"/>
      <c r="Q51" s="14">
        <f>SUM(D51:P51)</f>
        <v>22</v>
      </c>
    </row>
    <row r="52" spans="1:17" ht="21" customHeight="1" x14ac:dyDescent="0.3">
      <c r="A52" s="5">
        <v>24</v>
      </c>
      <c r="B52" s="18" t="s">
        <v>345</v>
      </c>
      <c r="C52" s="7" t="s">
        <v>33</v>
      </c>
      <c r="D52" s="5"/>
      <c r="E52" s="5"/>
      <c r="F52" s="5"/>
      <c r="G52" s="5"/>
      <c r="H52" s="5"/>
      <c r="I52" s="5"/>
      <c r="J52" s="5"/>
      <c r="K52" s="5"/>
      <c r="L52" s="13">
        <v>15</v>
      </c>
      <c r="M52" s="5"/>
      <c r="N52" s="5"/>
      <c r="O52" s="40"/>
      <c r="P52" s="40"/>
      <c r="Q52" s="14">
        <f>SUM(D52:P52)</f>
        <v>15</v>
      </c>
    </row>
    <row r="53" spans="1:17" ht="21" customHeight="1" x14ac:dyDescent="0.3">
      <c r="A53" s="3"/>
      <c r="B53" s="3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21" customHeight="1" x14ac:dyDescent="0.3">
      <c r="A54" s="3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21" customHeight="1" x14ac:dyDescent="0.3">
      <c r="A55" s="5"/>
      <c r="B55" s="6" t="s">
        <v>365</v>
      </c>
      <c r="C55" s="7"/>
      <c r="D55" s="104" t="s">
        <v>2</v>
      </c>
      <c r="E55" s="94"/>
      <c r="F55" s="108" t="s">
        <v>3</v>
      </c>
      <c r="G55" s="96"/>
      <c r="H55" s="94"/>
      <c r="I55" s="109" t="s">
        <v>4</v>
      </c>
      <c r="J55" s="96"/>
      <c r="K55" s="96"/>
      <c r="L55" s="94"/>
      <c r="M55" s="98" t="s">
        <v>5</v>
      </c>
      <c r="N55" s="94"/>
      <c r="O55" s="90" t="s">
        <v>416</v>
      </c>
      <c r="P55" s="84"/>
      <c r="Q55" s="99" t="s">
        <v>6</v>
      </c>
    </row>
    <row r="56" spans="1:17" ht="21" customHeight="1" x14ac:dyDescent="0.25">
      <c r="A56" s="5"/>
      <c r="B56" s="5" t="s">
        <v>7</v>
      </c>
      <c r="C56" s="31" t="s">
        <v>8</v>
      </c>
      <c r="D56" s="32">
        <v>44337</v>
      </c>
      <c r="E56" s="32">
        <v>44338</v>
      </c>
      <c r="F56" s="33">
        <v>44344</v>
      </c>
      <c r="G56" s="33">
        <v>44345</v>
      </c>
      <c r="H56" s="33">
        <v>44346</v>
      </c>
      <c r="I56" s="34">
        <v>44359</v>
      </c>
      <c r="J56" s="34">
        <v>44360</v>
      </c>
      <c r="K56" s="34">
        <v>44361</v>
      </c>
      <c r="L56" s="34">
        <v>44363</v>
      </c>
      <c r="M56" s="11">
        <v>44450</v>
      </c>
      <c r="N56" s="11">
        <v>44451</v>
      </c>
      <c r="O56" s="91">
        <v>44457</v>
      </c>
      <c r="P56" s="92">
        <v>44458</v>
      </c>
      <c r="Q56" s="100"/>
    </row>
    <row r="57" spans="1:17" ht="19.5" customHeight="1" x14ac:dyDescent="0.3">
      <c r="A57" s="5">
        <v>1</v>
      </c>
      <c r="B57" s="19" t="s">
        <v>366</v>
      </c>
      <c r="C57" s="15" t="s">
        <v>10</v>
      </c>
      <c r="D57" s="13">
        <v>27</v>
      </c>
      <c r="E57" s="13">
        <v>30</v>
      </c>
      <c r="F57" s="13">
        <v>27</v>
      </c>
      <c r="G57" s="13">
        <v>30</v>
      </c>
      <c r="H57" s="39">
        <v>27</v>
      </c>
      <c r="I57" s="5"/>
      <c r="J57" s="13">
        <v>30</v>
      </c>
      <c r="K57" s="13">
        <v>30</v>
      </c>
      <c r="L57" s="5"/>
      <c r="M57" s="39">
        <v>27</v>
      </c>
      <c r="N57" s="5">
        <v>25</v>
      </c>
      <c r="O57" s="45">
        <v>30</v>
      </c>
      <c r="P57" s="45">
        <v>30</v>
      </c>
      <c r="Q57" s="5">
        <f>P57+O57+K57+J57+G57+F57+++E57+D57</f>
        <v>234</v>
      </c>
    </row>
    <row r="58" spans="1:17" ht="19.5" customHeight="1" x14ac:dyDescent="0.3">
      <c r="A58" s="5">
        <v>2</v>
      </c>
      <c r="B58" s="18" t="s">
        <v>367</v>
      </c>
      <c r="C58" s="15" t="s">
        <v>10</v>
      </c>
      <c r="D58" s="5"/>
      <c r="E58" s="5"/>
      <c r="F58" s="5"/>
      <c r="G58" s="13">
        <v>23</v>
      </c>
      <c r="H58" s="13">
        <v>25</v>
      </c>
      <c r="I58" s="13">
        <v>30</v>
      </c>
      <c r="J58" s="13">
        <v>27</v>
      </c>
      <c r="K58" s="13">
        <v>23</v>
      </c>
      <c r="L58" s="13">
        <v>27</v>
      </c>
      <c r="M58" s="13">
        <v>30</v>
      </c>
      <c r="N58" s="13">
        <v>27</v>
      </c>
      <c r="O58" s="39"/>
      <c r="P58" s="39"/>
      <c r="Q58" s="5">
        <f>SUM(D58:P58)</f>
        <v>212</v>
      </c>
    </row>
    <row r="59" spans="1:17" ht="19.5" customHeight="1" x14ac:dyDescent="0.3">
      <c r="A59" s="5">
        <v>3</v>
      </c>
      <c r="B59" s="19" t="s">
        <v>368</v>
      </c>
      <c r="C59" s="15" t="s">
        <v>10</v>
      </c>
      <c r="D59" s="5"/>
      <c r="E59" s="5"/>
      <c r="F59" s="13">
        <v>25</v>
      </c>
      <c r="G59" s="13">
        <v>25</v>
      </c>
      <c r="H59" s="13">
        <v>23</v>
      </c>
      <c r="I59" s="5"/>
      <c r="J59" s="13">
        <v>22</v>
      </c>
      <c r="K59" s="13">
        <v>22</v>
      </c>
      <c r="L59" s="13">
        <v>30</v>
      </c>
      <c r="M59" s="13">
        <v>23</v>
      </c>
      <c r="N59" s="13">
        <v>23</v>
      </c>
      <c r="O59" s="39"/>
      <c r="P59" s="39"/>
      <c r="Q59" s="14">
        <f t="shared" ref="Q59:Q68" si="1">SUM(D59:P59)</f>
        <v>193</v>
      </c>
    </row>
    <row r="60" spans="1:17" ht="19.5" customHeight="1" x14ac:dyDescent="0.3">
      <c r="A60" s="5">
        <v>4</v>
      </c>
      <c r="B60" s="19" t="s">
        <v>369</v>
      </c>
      <c r="C60" s="15" t="s">
        <v>10</v>
      </c>
      <c r="D60" s="13">
        <v>30</v>
      </c>
      <c r="E60" s="5"/>
      <c r="F60" s="13">
        <v>30</v>
      </c>
      <c r="G60" s="13">
        <v>27</v>
      </c>
      <c r="H60" s="13">
        <v>30</v>
      </c>
      <c r="I60" s="5"/>
      <c r="J60" s="5"/>
      <c r="K60" s="5"/>
      <c r="L60" s="5"/>
      <c r="M60" s="13">
        <v>25</v>
      </c>
      <c r="N60" s="13">
        <v>30</v>
      </c>
      <c r="O60" s="39"/>
      <c r="P60" s="39"/>
      <c r="Q60" s="14">
        <f t="shared" si="1"/>
        <v>172</v>
      </c>
    </row>
    <row r="61" spans="1:17" ht="19.5" customHeight="1" x14ac:dyDescent="0.3">
      <c r="A61" s="5">
        <v>5</v>
      </c>
      <c r="B61" s="18" t="s">
        <v>370</v>
      </c>
      <c r="C61" s="7" t="s">
        <v>26</v>
      </c>
      <c r="D61" s="5"/>
      <c r="E61" s="5"/>
      <c r="F61" s="5"/>
      <c r="G61" s="5"/>
      <c r="H61" s="5"/>
      <c r="I61" s="13">
        <v>25</v>
      </c>
      <c r="J61" s="13">
        <v>23</v>
      </c>
      <c r="K61" s="13">
        <v>27</v>
      </c>
      <c r="L61" s="13">
        <v>23</v>
      </c>
      <c r="M61" s="5"/>
      <c r="N61" s="5"/>
      <c r="O61" s="40"/>
      <c r="P61" s="40"/>
      <c r="Q61" s="14">
        <f t="shared" si="1"/>
        <v>98</v>
      </c>
    </row>
    <row r="62" spans="1:17" ht="19.5" customHeight="1" x14ac:dyDescent="0.3">
      <c r="A62" s="5">
        <v>6</v>
      </c>
      <c r="B62" s="18" t="s">
        <v>371</v>
      </c>
      <c r="C62" s="7" t="s">
        <v>26</v>
      </c>
      <c r="D62" s="5"/>
      <c r="E62" s="5"/>
      <c r="F62" s="5"/>
      <c r="G62" s="5"/>
      <c r="H62" s="5"/>
      <c r="I62" s="13">
        <v>27</v>
      </c>
      <c r="J62" s="13">
        <v>25</v>
      </c>
      <c r="K62" s="13">
        <v>21</v>
      </c>
      <c r="L62" s="13">
        <v>22</v>
      </c>
      <c r="M62" s="5"/>
      <c r="N62" s="5"/>
      <c r="O62" s="40"/>
      <c r="P62" s="40"/>
      <c r="Q62" s="14">
        <f t="shared" si="1"/>
        <v>95</v>
      </c>
    </row>
    <row r="63" spans="1:17" ht="19.5" customHeight="1" x14ac:dyDescent="0.3">
      <c r="A63" s="5">
        <v>7</v>
      </c>
      <c r="B63" s="18" t="s">
        <v>372</v>
      </c>
      <c r="C63" s="7" t="s">
        <v>26</v>
      </c>
      <c r="D63" s="5"/>
      <c r="E63" s="5"/>
      <c r="F63" s="5"/>
      <c r="G63" s="5"/>
      <c r="H63" s="5"/>
      <c r="I63" s="13">
        <v>23</v>
      </c>
      <c r="J63" s="5"/>
      <c r="K63" s="13">
        <v>25</v>
      </c>
      <c r="L63" s="13">
        <v>25</v>
      </c>
      <c r="M63" s="5"/>
      <c r="N63" s="5"/>
      <c r="O63" s="40"/>
      <c r="P63" s="40"/>
      <c r="Q63" s="14">
        <f t="shared" si="1"/>
        <v>73</v>
      </c>
    </row>
    <row r="64" spans="1:17" ht="19.5" customHeight="1" x14ac:dyDescent="0.3">
      <c r="A64" s="5">
        <v>8</v>
      </c>
      <c r="B64" s="19" t="s">
        <v>373</v>
      </c>
      <c r="C64" s="15" t="s">
        <v>10</v>
      </c>
      <c r="D64" s="13">
        <v>25</v>
      </c>
      <c r="E64" s="5"/>
      <c r="F64" s="5"/>
      <c r="G64" s="5"/>
      <c r="H64" s="5"/>
      <c r="I64" s="5"/>
      <c r="J64" s="5"/>
      <c r="K64" s="5"/>
      <c r="L64" s="5"/>
      <c r="M64" s="5"/>
      <c r="N64" s="13">
        <v>22</v>
      </c>
      <c r="O64" s="39"/>
      <c r="P64" s="39"/>
      <c r="Q64" s="14">
        <f t="shared" si="1"/>
        <v>47</v>
      </c>
    </row>
    <row r="65" spans="1:17" ht="19.5" customHeight="1" x14ac:dyDescent="0.3">
      <c r="A65" s="5">
        <v>9</v>
      </c>
      <c r="B65" s="19" t="s">
        <v>374</v>
      </c>
      <c r="C65" s="15" t="s">
        <v>10</v>
      </c>
      <c r="D65" s="5"/>
      <c r="E65" s="5"/>
      <c r="F65" s="5"/>
      <c r="G65" s="5"/>
      <c r="H65" s="13">
        <v>21</v>
      </c>
      <c r="I65" s="5"/>
      <c r="J65" s="5"/>
      <c r="K65" s="5"/>
      <c r="L65" s="5"/>
      <c r="M65" s="5"/>
      <c r="N65" s="5"/>
      <c r="O65" s="40"/>
      <c r="P65" s="40"/>
      <c r="Q65" s="14">
        <f t="shared" si="1"/>
        <v>21</v>
      </c>
    </row>
    <row r="66" spans="1:17" ht="19.5" customHeight="1" x14ac:dyDescent="0.3">
      <c r="A66" s="5">
        <v>10</v>
      </c>
      <c r="B66" s="19" t="s">
        <v>375</v>
      </c>
      <c r="C66" s="15" t="s">
        <v>10</v>
      </c>
      <c r="D66" s="5"/>
      <c r="E66" s="5"/>
      <c r="F66" s="5"/>
      <c r="G66" s="5"/>
      <c r="H66" s="5"/>
      <c r="I66" s="5"/>
      <c r="J66" s="13">
        <v>21</v>
      </c>
      <c r="K66" s="5"/>
      <c r="L66" s="5"/>
      <c r="M66" s="5"/>
      <c r="N66" s="5"/>
      <c r="O66" s="40"/>
      <c r="P66" s="40"/>
      <c r="Q66" s="14">
        <f t="shared" si="1"/>
        <v>21</v>
      </c>
    </row>
    <row r="67" spans="1:17" ht="21" customHeight="1" x14ac:dyDescent="0.3">
      <c r="A67" s="5">
        <v>11</v>
      </c>
      <c r="B67" s="19" t="s">
        <v>376</v>
      </c>
      <c r="C67" s="15" t="s">
        <v>10</v>
      </c>
      <c r="D67" s="5"/>
      <c r="E67" s="5"/>
      <c r="F67" s="5"/>
      <c r="G67" s="5"/>
      <c r="H67" s="5"/>
      <c r="I67" s="5"/>
      <c r="J67" s="5"/>
      <c r="K67" s="5"/>
      <c r="L67" s="5"/>
      <c r="M67" s="16"/>
      <c r="N67" s="13">
        <v>21</v>
      </c>
      <c r="O67" s="39"/>
      <c r="P67" s="39"/>
      <c r="Q67" s="14">
        <f t="shared" si="1"/>
        <v>21</v>
      </c>
    </row>
    <row r="68" spans="1:17" ht="21" customHeight="1" x14ac:dyDescent="0.3">
      <c r="A68" s="5">
        <v>12</v>
      </c>
      <c r="B68" s="19" t="s">
        <v>124</v>
      </c>
      <c r="C68" s="15" t="s">
        <v>10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13">
        <v>20</v>
      </c>
      <c r="O68" s="39"/>
      <c r="P68" s="39"/>
      <c r="Q68" s="14">
        <f t="shared" si="1"/>
        <v>20</v>
      </c>
    </row>
    <row r="69" spans="1:17" s="37" customFormat="1" ht="21" customHeight="1" x14ac:dyDescent="0.3">
      <c r="A69" s="112"/>
      <c r="B69" s="116"/>
      <c r="C69" s="114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5"/>
      <c r="O69" s="115"/>
      <c r="P69" s="115"/>
      <c r="Q69" s="112"/>
    </row>
    <row r="70" spans="1:17" ht="21" customHeight="1" x14ac:dyDescent="0.3">
      <c r="A70" s="3"/>
      <c r="B70" s="22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2"/>
      <c r="P70" s="42"/>
      <c r="Q70" s="3"/>
    </row>
    <row r="71" spans="1:17" ht="21" customHeight="1" x14ac:dyDescent="0.3">
      <c r="A71" s="52"/>
      <c r="B71" s="72" t="s">
        <v>377</v>
      </c>
      <c r="C71" s="64"/>
      <c r="D71" s="105" t="s">
        <v>2</v>
      </c>
      <c r="E71" s="103"/>
      <c r="F71" s="106" t="s">
        <v>3</v>
      </c>
      <c r="G71" s="103"/>
      <c r="H71" s="103"/>
      <c r="I71" s="107" t="s">
        <v>4</v>
      </c>
      <c r="J71" s="103"/>
      <c r="K71" s="103"/>
      <c r="L71" s="103"/>
      <c r="M71" s="111" t="s">
        <v>5</v>
      </c>
      <c r="N71" s="103"/>
      <c r="O71" s="73" t="s">
        <v>416</v>
      </c>
      <c r="P71" s="74"/>
      <c r="Q71" s="110" t="s">
        <v>6</v>
      </c>
    </row>
    <row r="72" spans="1:17" ht="21" customHeight="1" x14ac:dyDescent="0.25">
      <c r="A72" s="52"/>
      <c r="B72" s="52" t="s">
        <v>7</v>
      </c>
      <c r="C72" s="52" t="s">
        <v>8</v>
      </c>
      <c r="D72" s="75">
        <v>44337</v>
      </c>
      <c r="E72" s="75">
        <v>44338</v>
      </c>
      <c r="F72" s="76">
        <v>44344</v>
      </c>
      <c r="G72" s="76">
        <v>44345</v>
      </c>
      <c r="H72" s="76">
        <v>44346</v>
      </c>
      <c r="I72" s="77">
        <v>44359</v>
      </c>
      <c r="J72" s="77">
        <v>44360</v>
      </c>
      <c r="K72" s="77">
        <v>44361</v>
      </c>
      <c r="L72" s="77">
        <v>44363</v>
      </c>
      <c r="M72" s="78">
        <v>44450</v>
      </c>
      <c r="N72" s="78">
        <v>44451</v>
      </c>
      <c r="O72" s="79">
        <v>44457</v>
      </c>
      <c r="P72" s="80">
        <v>44458</v>
      </c>
      <c r="Q72" s="103"/>
    </row>
    <row r="73" spans="1:17" ht="19.5" customHeight="1" x14ac:dyDescent="0.3">
      <c r="A73" s="52">
        <v>1</v>
      </c>
      <c r="B73" s="53" t="s">
        <v>378</v>
      </c>
      <c r="C73" s="64" t="s">
        <v>10</v>
      </c>
      <c r="D73" s="52">
        <v>27</v>
      </c>
      <c r="E73" s="55">
        <v>30</v>
      </c>
      <c r="F73" s="82">
        <v>27</v>
      </c>
      <c r="G73" s="82">
        <v>27</v>
      </c>
      <c r="H73" s="55">
        <v>30</v>
      </c>
      <c r="I73" s="55">
        <v>30</v>
      </c>
      <c r="J73" s="55">
        <v>30</v>
      </c>
      <c r="K73" s="55">
        <v>30</v>
      </c>
      <c r="L73" s="55">
        <v>30</v>
      </c>
      <c r="M73" s="52"/>
      <c r="N73" s="52"/>
      <c r="O73" s="65">
        <v>30</v>
      </c>
      <c r="P73" s="65">
        <v>30</v>
      </c>
      <c r="Q73" s="52">
        <v>240</v>
      </c>
    </row>
    <row r="74" spans="1:17" ht="19.5" customHeight="1" x14ac:dyDescent="0.3">
      <c r="A74" s="52">
        <v>2</v>
      </c>
      <c r="B74" s="56" t="s">
        <v>379</v>
      </c>
      <c r="C74" s="64" t="s">
        <v>10</v>
      </c>
      <c r="D74" s="55">
        <v>30</v>
      </c>
      <c r="E74" s="81"/>
      <c r="F74" s="55">
        <v>30</v>
      </c>
      <c r="G74" s="55">
        <v>30</v>
      </c>
      <c r="H74" s="55">
        <v>27</v>
      </c>
      <c r="I74" s="52"/>
      <c r="J74" s="52">
        <v>25</v>
      </c>
      <c r="K74" s="55">
        <v>27</v>
      </c>
      <c r="L74" s="55">
        <v>27</v>
      </c>
      <c r="M74" s="55">
        <v>30</v>
      </c>
      <c r="N74" s="55">
        <v>30</v>
      </c>
      <c r="O74" s="82"/>
      <c r="P74" s="82"/>
      <c r="Q74" s="52">
        <f>SUM(N74+M74+L74+K74+H74+G74+F74+D74)</f>
        <v>231</v>
      </c>
    </row>
    <row r="75" spans="1:17" ht="19.5" customHeight="1" x14ac:dyDescent="0.3">
      <c r="A75" s="52">
        <v>3</v>
      </c>
      <c r="B75" s="53" t="s">
        <v>380</v>
      </c>
      <c r="C75" s="64" t="s">
        <v>10</v>
      </c>
      <c r="D75" s="52"/>
      <c r="E75" s="52"/>
      <c r="F75" s="52"/>
      <c r="G75" s="52"/>
      <c r="H75" s="52"/>
      <c r="I75" s="55">
        <v>25</v>
      </c>
      <c r="J75" s="55">
        <v>27</v>
      </c>
      <c r="K75" s="52"/>
      <c r="L75" s="55">
        <v>23</v>
      </c>
      <c r="M75" s="52"/>
      <c r="N75" s="52"/>
      <c r="O75" s="65">
        <v>27</v>
      </c>
      <c r="P75" s="65">
        <v>27</v>
      </c>
      <c r="Q75" s="52">
        <f>SUM(D75:P75)</f>
        <v>129</v>
      </c>
    </row>
    <row r="76" spans="1:17" ht="19.5" customHeight="1" x14ac:dyDescent="0.3">
      <c r="A76" s="52">
        <v>4</v>
      </c>
      <c r="B76" s="53" t="s">
        <v>381</v>
      </c>
      <c r="C76" s="64" t="s">
        <v>26</v>
      </c>
      <c r="D76" s="52"/>
      <c r="E76" s="52"/>
      <c r="F76" s="52"/>
      <c r="G76" s="52"/>
      <c r="H76" s="52"/>
      <c r="I76" s="55">
        <v>27</v>
      </c>
      <c r="J76" s="52"/>
      <c r="K76" s="52"/>
      <c r="L76" s="55">
        <v>25</v>
      </c>
      <c r="M76" s="52"/>
      <c r="N76" s="52"/>
      <c r="O76" s="70"/>
      <c r="P76" s="70"/>
      <c r="Q76" s="52">
        <f t="shared" ref="Q76:Q77" si="2">SUM(D76:P76)</f>
        <v>52</v>
      </c>
    </row>
    <row r="77" spans="1:17" ht="21" customHeight="1" x14ac:dyDescent="0.3">
      <c r="A77" s="52">
        <v>5</v>
      </c>
      <c r="B77" s="83" t="s">
        <v>421</v>
      </c>
      <c r="C77" s="64" t="s">
        <v>10</v>
      </c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65">
        <v>25</v>
      </c>
      <c r="P77" s="70"/>
      <c r="Q77" s="52">
        <f t="shared" si="2"/>
        <v>25</v>
      </c>
    </row>
    <row r="78" spans="1:17" ht="21" customHeight="1" x14ac:dyDescent="0.3">
      <c r="A78" s="3"/>
      <c r="B78" s="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2"/>
      <c r="P78" s="42"/>
      <c r="Q78" s="3"/>
    </row>
    <row r="79" spans="1:17" s="37" customFormat="1" ht="21" customHeight="1" x14ac:dyDescent="0.3">
      <c r="A79" s="3"/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2"/>
      <c r="P79" s="42"/>
      <c r="Q79" s="3"/>
    </row>
    <row r="80" spans="1:17" s="37" customFormat="1" ht="21" customHeight="1" x14ac:dyDescent="0.3">
      <c r="A80" s="3"/>
      <c r="B80" s="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2"/>
      <c r="P80" s="42"/>
      <c r="Q80" s="3"/>
    </row>
    <row r="81" spans="1:17" ht="21" customHeight="1" x14ac:dyDescent="0.3">
      <c r="A81" s="3"/>
      <c r="B81" s="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2"/>
      <c r="P81" s="42"/>
      <c r="Q81" s="3"/>
    </row>
    <row r="82" spans="1:17" ht="21" customHeight="1" x14ac:dyDescent="0.3">
      <c r="A82" s="5"/>
      <c r="B82" s="6" t="s">
        <v>382</v>
      </c>
      <c r="C82" s="7"/>
      <c r="D82" s="104" t="s">
        <v>2</v>
      </c>
      <c r="E82" s="94"/>
      <c r="F82" s="108" t="s">
        <v>3</v>
      </c>
      <c r="G82" s="96"/>
      <c r="H82" s="94"/>
      <c r="I82" s="109" t="s">
        <v>4</v>
      </c>
      <c r="J82" s="96"/>
      <c r="K82" s="96"/>
      <c r="L82" s="94"/>
      <c r="M82" s="98" t="s">
        <v>5</v>
      </c>
      <c r="N82" s="94"/>
      <c r="O82" s="90" t="s">
        <v>416</v>
      </c>
      <c r="P82" s="84"/>
      <c r="Q82" s="99" t="s">
        <v>6</v>
      </c>
    </row>
    <row r="83" spans="1:17" ht="21" customHeight="1" x14ac:dyDescent="0.25">
      <c r="A83" s="5"/>
      <c r="B83" s="5" t="s">
        <v>7</v>
      </c>
      <c r="C83" s="31" t="s">
        <v>8</v>
      </c>
      <c r="D83" s="32">
        <v>44337</v>
      </c>
      <c r="E83" s="32">
        <v>44338</v>
      </c>
      <c r="F83" s="33">
        <v>44344</v>
      </c>
      <c r="G83" s="33">
        <v>44345</v>
      </c>
      <c r="H83" s="33">
        <v>44346</v>
      </c>
      <c r="I83" s="34">
        <v>44359</v>
      </c>
      <c r="J83" s="34">
        <v>44360</v>
      </c>
      <c r="K83" s="34">
        <v>44361</v>
      </c>
      <c r="L83" s="34">
        <v>44363</v>
      </c>
      <c r="M83" s="11">
        <v>44450</v>
      </c>
      <c r="N83" s="11">
        <v>44451</v>
      </c>
      <c r="O83" s="91">
        <v>44457</v>
      </c>
      <c r="P83" s="92">
        <v>44458</v>
      </c>
      <c r="Q83" s="100"/>
    </row>
    <row r="84" spans="1:17" ht="19.5" customHeight="1" x14ac:dyDescent="0.3">
      <c r="A84" s="5">
        <v>1</v>
      </c>
      <c r="B84" s="18" t="s">
        <v>383</v>
      </c>
      <c r="C84" s="7" t="s">
        <v>10</v>
      </c>
      <c r="D84" s="13">
        <v>30</v>
      </c>
      <c r="E84" s="13">
        <v>30</v>
      </c>
      <c r="F84" s="5"/>
      <c r="G84" s="13">
        <v>30</v>
      </c>
      <c r="H84" s="13">
        <v>30</v>
      </c>
      <c r="I84" s="5">
        <v>23</v>
      </c>
      <c r="J84" s="5">
        <v>27</v>
      </c>
      <c r="K84" s="13">
        <v>30</v>
      </c>
      <c r="L84" s="39">
        <v>27</v>
      </c>
      <c r="M84" s="13">
        <v>27</v>
      </c>
      <c r="N84" s="13">
        <v>30</v>
      </c>
      <c r="O84" s="13">
        <v>30</v>
      </c>
      <c r="P84" s="39"/>
      <c r="Q84" s="5">
        <f>SUM(O84+N84+M84+K84+H84+G84+E84+D84)</f>
        <v>237</v>
      </c>
    </row>
    <row r="85" spans="1:17" ht="19.5" customHeight="1" x14ac:dyDescent="0.3">
      <c r="A85" s="5">
        <v>2</v>
      </c>
      <c r="B85" s="18" t="s">
        <v>384</v>
      </c>
      <c r="C85" s="7" t="s">
        <v>10</v>
      </c>
      <c r="D85" s="5"/>
      <c r="E85" s="5"/>
      <c r="F85" s="13">
        <v>23</v>
      </c>
      <c r="G85" s="13">
        <v>27</v>
      </c>
      <c r="H85" s="5"/>
      <c r="I85" s="13">
        <v>27</v>
      </c>
      <c r="J85" s="13">
        <v>23</v>
      </c>
      <c r="K85" s="39">
        <v>22</v>
      </c>
      <c r="L85" s="13">
        <v>30</v>
      </c>
      <c r="M85" s="13">
        <v>25</v>
      </c>
      <c r="N85" s="13">
        <v>25</v>
      </c>
      <c r="O85" s="39">
        <v>23</v>
      </c>
      <c r="P85" s="13">
        <v>30</v>
      </c>
      <c r="Q85" s="5">
        <f>SUM(P85+N85+M85+L85+J85+I85+G85+F85)</f>
        <v>210</v>
      </c>
    </row>
    <row r="86" spans="1:17" ht="19.5" customHeight="1" x14ac:dyDescent="0.3">
      <c r="A86" s="5">
        <v>3</v>
      </c>
      <c r="B86" s="18" t="s">
        <v>385</v>
      </c>
      <c r="C86" s="7" t="s">
        <v>10</v>
      </c>
      <c r="D86" s="5"/>
      <c r="E86" s="5"/>
      <c r="F86" s="13">
        <v>27</v>
      </c>
      <c r="G86" s="13">
        <v>23</v>
      </c>
      <c r="H86" s="13">
        <v>27</v>
      </c>
      <c r="I86" s="13">
        <v>25</v>
      </c>
      <c r="J86" s="13">
        <v>21</v>
      </c>
      <c r="K86" s="5"/>
      <c r="L86" s="13">
        <v>20</v>
      </c>
      <c r="M86" s="13">
        <v>30</v>
      </c>
      <c r="N86" s="13">
        <v>27</v>
      </c>
      <c r="O86" s="39"/>
      <c r="P86" s="39"/>
      <c r="Q86" s="5">
        <f>SUM(N86+M86+L86+J86+I86+H86+G86+F86)</f>
        <v>200</v>
      </c>
    </row>
    <row r="87" spans="1:17" ht="19.5" customHeight="1" x14ac:dyDescent="0.3">
      <c r="A87" s="5">
        <v>4</v>
      </c>
      <c r="B87" s="18" t="s">
        <v>386</v>
      </c>
      <c r="C87" s="7" t="s">
        <v>10</v>
      </c>
      <c r="D87" s="5"/>
      <c r="E87" s="5"/>
      <c r="F87" s="13">
        <v>22</v>
      </c>
      <c r="G87" s="13">
        <v>25</v>
      </c>
      <c r="H87" s="13">
        <v>23</v>
      </c>
      <c r="I87" s="13">
        <v>20</v>
      </c>
      <c r="J87" s="13">
        <v>18</v>
      </c>
      <c r="K87" s="39">
        <v>13</v>
      </c>
      <c r="L87" s="13">
        <v>15</v>
      </c>
      <c r="M87" s="5"/>
      <c r="N87" s="5"/>
      <c r="O87" s="45">
        <v>27</v>
      </c>
      <c r="P87" s="45">
        <v>27</v>
      </c>
      <c r="Q87" s="5">
        <f>SUM(P87+O87+L87+J87+I87+H87+G87+F87)</f>
        <v>177</v>
      </c>
    </row>
    <row r="88" spans="1:17" ht="19.5" customHeight="1" x14ac:dyDescent="0.3">
      <c r="A88" s="5">
        <v>5</v>
      </c>
      <c r="B88" s="17" t="s">
        <v>392</v>
      </c>
      <c r="C88" s="7" t="s">
        <v>10</v>
      </c>
      <c r="D88" s="13">
        <v>27</v>
      </c>
      <c r="E88" s="13">
        <v>27</v>
      </c>
      <c r="F88" s="5"/>
      <c r="G88" s="13">
        <v>22</v>
      </c>
      <c r="H88" s="14"/>
      <c r="I88" s="14"/>
      <c r="J88" s="14"/>
      <c r="K88" s="14"/>
      <c r="L88" s="14"/>
      <c r="M88" s="13">
        <v>23</v>
      </c>
      <c r="N88" s="13">
        <v>22</v>
      </c>
      <c r="O88" s="13">
        <v>25</v>
      </c>
      <c r="P88" s="39"/>
      <c r="Q88" s="5">
        <f>SUM(D88:P88)</f>
        <v>146</v>
      </c>
    </row>
    <row r="89" spans="1:17" ht="19.5" customHeight="1" x14ac:dyDescent="0.3">
      <c r="A89" s="5">
        <v>6</v>
      </c>
      <c r="B89" s="18" t="s">
        <v>387</v>
      </c>
      <c r="C89" s="7" t="s">
        <v>10</v>
      </c>
      <c r="D89" s="5"/>
      <c r="E89" s="5"/>
      <c r="F89" s="5"/>
      <c r="G89" s="5"/>
      <c r="H89" s="13">
        <v>21</v>
      </c>
      <c r="I89" s="13">
        <v>19</v>
      </c>
      <c r="J89" s="13">
        <v>19</v>
      </c>
      <c r="K89" s="13">
        <v>25</v>
      </c>
      <c r="L89" s="13">
        <v>21</v>
      </c>
      <c r="M89" s="5"/>
      <c r="N89" s="13">
        <v>21</v>
      </c>
      <c r="O89" s="39"/>
      <c r="P89" s="39"/>
      <c r="Q89" s="14">
        <f t="shared" ref="Q89:Q106" si="3">SUM(D89:P89)</f>
        <v>126</v>
      </c>
    </row>
    <row r="90" spans="1:17" ht="19.5" customHeight="1" x14ac:dyDescent="0.3">
      <c r="A90" s="5">
        <v>7</v>
      </c>
      <c r="B90" s="18" t="s">
        <v>388</v>
      </c>
      <c r="C90" s="7" t="s">
        <v>33</v>
      </c>
      <c r="D90" s="5"/>
      <c r="E90" s="5"/>
      <c r="F90" s="14"/>
      <c r="G90" s="5"/>
      <c r="H90" s="5"/>
      <c r="I90" s="13">
        <v>22</v>
      </c>
      <c r="J90" s="13">
        <v>25</v>
      </c>
      <c r="K90" s="13">
        <v>27</v>
      </c>
      <c r="L90" s="13">
        <v>22</v>
      </c>
      <c r="M90" s="5"/>
      <c r="N90" s="5"/>
      <c r="O90" s="40"/>
      <c r="P90" s="40"/>
      <c r="Q90" s="14">
        <f t="shared" si="3"/>
        <v>96</v>
      </c>
    </row>
    <row r="91" spans="1:17" ht="19.5" customHeight="1" x14ac:dyDescent="0.3">
      <c r="A91" s="5">
        <v>8</v>
      </c>
      <c r="B91" s="18" t="s">
        <v>389</v>
      </c>
      <c r="C91" s="7" t="s">
        <v>10</v>
      </c>
      <c r="D91" s="5"/>
      <c r="E91" s="5"/>
      <c r="F91" s="13">
        <v>30</v>
      </c>
      <c r="G91" s="5"/>
      <c r="H91" s="5"/>
      <c r="I91" s="13">
        <v>30</v>
      </c>
      <c r="J91" s="13">
        <v>30</v>
      </c>
      <c r="K91" s="14"/>
      <c r="L91" s="14"/>
      <c r="M91" s="5"/>
      <c r="N91" s="5"/>
      <c r="O91" s="40"/>
      <c r="P91" s="40"/>
      <c r="Q91" s="14">
        <f t="shared" si="3"/>
        <v>90</v>
      </c>
    </row>
    <row r="92" spans="1:17" ht="19.5" customHeight="1" x14ac:dyDescent="0.3">
      <c r="A92" s="5">
        <v>9</v>
      </c>
      <c r="B92" s="18" t="s">
        <v>390</v>
      </c>
      <c r="C92" s="7" t="s">
        <v>33</v>
      </c>
      <c r="D92" s="5"/>
      <c r="E92" s="5"/>
      <c r="F92" s="5"/>
      <c r="G92" s="5"/>
      <c r="H92" s="5"/>
      <c r="I92" s="13">
        <v>21</v>
      </c>
      <c r="J92" s="13">
        <v>20</v>
      </c>
      <c r="K92" s="13">
        <v>20</v>
      </c>
      <c r="L92" s="13">
        <v>23</v>
      </c>
      <c r="M92" s="5"/>
      <c r="N92" s="5"/>
      <c r="O92" s="40"/>
      <c r="P92" s="40"/>
      <c r="Q92" s="14">
        <f t="shared" si="3"/>
        <v>84</v>
      </c>
    </row>
    <row r="93" spans="1:17" ht="19.5" customHeight="1" x14ac:dyDescent="0.3">
      <c r="A93" s="5">
        <v>10</v>
      </c>
      <c r="B93" s="18" t="s">
        <v>391</v>
      </c>
      <c r="C93" s="7" t="s">
        <v>26</v>
      </c>
      <c r="D93" s="14"/>
      <c r="E93" s="14"/>
      <c r="F93" s="5"/>
      <c r="G93" s="14"/>
      <c r="H93" s="5"/>
      <c r="I93" s="13">
        <v>18</v>
      </c>
      <c r="J93" s="13">
        <v>22</v>
      </c>
      <c r="K93" s="13">
        <v>18</v>
      </c>
      <c r="L93" s="13">
        <v>25</v>
      </c>
      <c r="M93" s="14"/>
      <c r="N93" s="14"/>
      <c r="O93" s="40"/>
      <c r="P93" s="40"/>
      <c r="Q93" s="14">
        <f t="shared" si="3"/>
        <v>83</v>
      </c>
    </row>
    <row r="94" spans="1:17" ht="19.5" customHeight="1" x14ac:dyDescent="0.3">
      <c r="A94" s="5">
        <v>11</v>
      </c>
      <c r="B94" s="17" t="s">
        <v>399</v>
      </c>
      <c r="C94" s="7" t="s">
        <v>10</v>
      </c>
      <c r="D94" s="5"/>
      <c r="E94" s="5"/>
      <c r="F94" s="13">
        <v>21</v>
      </c>
      <c r="G94" s="5"/>
      <c r="H94" s="13">
        <v>22</v>
      </c>
      <c r="I94" s="14"/>
      <c r="J94" s="14"/>
      <c r="K94" s="14"/>
      <c r="L94" s="14"/>
      <c r="M94" s="5"/>
      <c r="N94" s="5"/>
      <c r="O94" s="40"/>
      <c r="P94" s="45">
        <v>25</v>
      </c>
      <c r="Q94" s="14">
        <f t="shared" si="3"/>
        <v>68</v>
      </c>
    </row>
    <row r="95" spans="1:17" ht="19.5" customHeight="1" x14ac:dyDescent="0.3">
      <c r="A95" s="5">
        <v>12</v>
      </c>
      <c r="B95" s="18" t="s">
        <v>393</v>
      </c>
      <c r="C95" s="7" t="s">
        <v>26</v>
      </c>
      <c r="D95" s="5"/>
      <c r="E95" s="5"/>
      <c r="F95" s="5"/>
      <c r="G95" s="5"/>
      <c r="H95" s="5"/>
      <c r="I95" s="13">
        <v>17</v>
      </c>
      <c r="J95" s="13">
        <v>17</v>
      </c>
      <c r="K95" s="13">
        <v>14</v>
      </c>
      <c r="L95" s="13">
        <v>18</v>
      </c>
      <c r="M95" s="5"/>
      <c r="N95" s="5"/>
      <c r="O95" s="40"/>
      <c r="P95" s="40"/>
      <c r="Q95" s="14">
        <f t="shared" si="3"/>
        <v>66</v>
      </c>
    </row>
    <row r="96" spans="1:17" ht="19.5" customHeight="1" x14ac:dyDescent="0.3">
      <c r="A96" s="5">
        <v>13</v>
      </c>
      <c r="B96" s="18" t="s">
        <v>394</v>
      </c>
      <c r="C96" s="7" t="s">
        <v>26</v>
      </c>
      <c r="D96" s="5"/>
      <c r="E96" s="5"/>
      <c r="F96" s="5"/>
      <c r="G96" s="5"/>
      <c r="H96" s="5"/>
      <c r="I96" s="13">
        <v>13</v>
      </c>
      <c r="J96" s="13">
        <v>14</v>
      </c>
      <c r="K96" s="13">
        <v>17</v>
      </c>
      <c r="L96" s="13">
        <v>17</v>
      </c>
      <c r="M96" s="5"/>
      <c r="N96" s="5"/>
      <c r="O96" s="40"/>
      <c r="P96" s="40"/>
      <c r="Q96" s="14">
        <f t="shared" si="3"/>
        <v>61</v>
      </c>
    </row>
    <row r="97" spans="1:17" ht="19.5" customHeight="1" x14ac:dyDescent="0.3">
      <c r="A97" s="5">
        <v>14</v>
      </c>
      <c r="B97" s="18" t="s">
        <v>395</v>
      </c>
      <c r="C97" s="7" t="s">
        <v>26</v>
      </c>
      <c r="D97" s="5"/>
      <c r="E97" s="5"/>
      <c r="F97" s="5"/>
      <c r="G97" s="5"/>
      <c r="H97" s="5"/>
      <c r="I97" s="13">
        <v>12</v>
      </c>
      <c r="J97" s="13">
        <v>15</v>
      </c>
      <c r="K97" s="13">
        <v>15</v>
      </c>
      <c r="L97" s="13">
        <v>14</v>
      </c>
      <c r="M97" s="5"/>
      <c r="N97" s="5"/>
      <c r="O97" s="40"/>
      <c r="P97" s="40"/>
      <c r="Q97" s="14">
        <f t="shared" si="3"/>
        <v>56</v>
      </c>
    </row>
    <row r="98" spans="1:17" ht="19.5" customHeight="1" x14ac:dyDescent="0.3">
      <c r="A98" s="5">
        <v>15</v>
      </c>
      <c r="B98" s="18" t="s">
        <v>396</v>
      </c>
      <c r="C98" s="7" t="s">
        <v>26</v>
      </c>
      <c r="D98" s="5"/>
      <c r="E98" s="5"/>
      <c r="F98" s="5"/>
      <c r="G98" s="5"/>
      <c r="H98" s="5"/>
      <c r="I98" s="13">
        <v>16</v>
      </c>
      <c r="J98" s="5"/>
      <c r="K98" s="13">
        <v>23</v>
      </c>
      <c r="L98" s="13">
        <v>16</v>
      </c>
      <c r="M98" s="5"/>
      <c r="N98" s="5"/>
      <c r="O98" s="40"/>
      <c r="P98" s="40"/>
      <c r="Q98" s="14">
        <f t="shared" si="3"/>
        <v>55</v>
      </c>
    </row>
    <row r="99" spans="1:17" ht="19.5" customHeight="1" x14ac:dyDescent="0.3">
      <c r="A99" s="5">
        <v>16</v>
      </c>
      <c r="B99" s="18" t="s">
        <v>397</v>
      </c>
      <c r="C99" s="7" t="s">
        <v>26</v>
      </c>
      <c r="D99" s="5"/>
      <c r="E99" s="5"/>
      <c r="F99" s="5"/>
      <c r="G99" s="5"/>
      <c r="H99" s="5"/>
      <c r="I99" s="13">
        <v>11</v>
      </c>
      <c r="J99" s="14"/>
      <c r="K99" s="13">
        <v>16</v>
      </c>
      <c r="L99" s="13">
        <v>19</v>
      </c>
      <c r="M99" s="5"/>
      <c r="N99" s="5"/>
      <c r="O99" s="40"/>
      <c r="P99" s="40"/>
      <c r="Q99" s="14">
        <f t="shared" si="3"/>
        <v>46</v>
      </c>
    </row>
    <row r="100" spans="1:17" ht="19.5" customHeight="1" x14ac:dyDescent="0.3">
      <c r="A100" s="5">
        <v>17</v>
      </c>
      <c r="B100" s="18" t="s">
        <v>398</v>
      </c>
      <c r="C100" s="7" t="s">
        <v>26</v>
      </c>
      <c r="D100" s="5"/>
      <c r="E100" s="5"/>
      <c r="F100" s="14"/>
      <c r="G100" s="5"/>
      <c r="H100" s="14"/>
      <c r="I100" s="13">
        <v>15</v>
      </c>
      <c r="J100" s="13">
        <v>16</v>
      </c>
      <c r="K100" s="13">
        <v>12</v>
      </c>
      <c r="L100" s="5"/>
      <c r="M100" s="5"/>
      <c r="N100" s="5"/>
      <c r="O100" s="40"/>
      <c r="P100" s="40"/>
      <c r="Q100" s="14">
        <f t="shared" si="3"/>
        <v>43</v>
      </c>
    </row>
    <row r="101" spans="1:17" ht="19.5" customHeight="1" x14ac:dyDescent="0.3">
      <c r="A101" s="5">
        <v>18</v>
      </c>
      <c r="B101" s="18" t="s">
        <v>400</v>
      </c>
      <c r="C101" s="7" t="s">
        <v>10</v>
      </c>
      <c r="D101" s="5"/>
      <c r="E101" s="5"/>
      <c r="F101" s="5"/>
      <c r="G101" s="5"/>
      <c r="H101" s="5"/>
      <c r="I101" s="13">
        <v>14</v>
      </c>
      <c r="J101" s="5"/>
      <c r="K101" s="13">
        <v>21</v>
      </c>
      <c r="L101" s="5"/>
      <c r="M101" s="5"/>
      <c r="N101" s="5"/>
      <c r="O101" s="40"/>
      <c r="P101" s="40"/>
      <c r="Q101" s="14">
        <f t="shared" si="3"/>
        <v>35</v>
      </c>
    </row>
    <row r="102" spans="1:17" ht="19.5" customHeight="1" x14ac:dyDescent="0.3">
      <c r="A102" s="5">
        <v>19</v>
      </c>
      <c r="B102" s="18" t="s">
        <v>401</v>
      </c>
      <c r="C102" s="7" t="s">
        <v>10</v>
      </c>
      <c r="D102" s="5"/>
      <c r="E102" s="5"/>
      <c r="F102" s="5"/>
      <c r="G102" s="5"/>
      <c r="H102" s="5"/>
      <c r="I102" s="13">
        <v>10</v>
      </c>
      <c r="J102" s="5"/>
      <c r="K102" s="13">
        <v>19</v>
      </c>
      <c r="L102" s="5"/>
      <c r="M102" s="5"/>
      <c r="N102" s="5"/>
      <c r="O102" s="40"/>
      <c r="P102" s="40"/>
      <c r="Q102" s="14">
        <f t="shared" si="3"/>
        <v>29</v>
      </c>
    </row>
    <row r="103" spans="1:17" ht="19.5" customHeight="1" x14ac:dyDescent="0.3">
      <c r="A103" s="5">
        <v>20</v>
      </c>
      <c r="B103" s="17" t="s">
        <v>402</v>
      </c>
      <c r="C103" s="7" t="s">
        <v>10</v>
      </c>
      <c r="D103" s="5"/>
      <c r="E103" s="5"/>
      <c r="F103" s="5"/>
      <c r="G103" s="5"/>
      <c r="H103" s="13">
        <v>25</v>
      </c>
      <c r="I103" s="5"/>
      <c r="J103" s="5"/>
      <c r="K103" s="5"/>
      <c r="L103" s="5"/>
      <c r="M103" s="5"/>
      <c r="N103" s="5"/>
      <c r="O103" s="40"/>
      <c r="P103" s="40"/>
      <c r="Q103" s="14">
        <f t="shared" si="3"/>
        <v>25</v>
      </c>
    </row>
    <row r="104" spans="1:17" ht="19.5" customHeight="1" x14ac:dyDescent="0.3">
      <c r="A104" s="5">
        <v>21</v>
      </c>
      <c r="B104" s="17" t="s">
        <v>405</v>
      </c>
      <c r="C104" s="7" t="s">
        <v>10</v>
      </c>
      <c r="D104" s="5"/>
      <c r="E104" s="5"/>
      <c r="F104" s="5"/>
      <c r="G104" s="5"/>
      <c r="H104" s="5"/>
      <c r="I104" s="5"/>
      <c r="J104" s="5"/>
      <c r="K104" s="14"/>
      <c r="L104" s="5"/>
      <c r="M104" s="5"/>
      <c r="N104" s="13">
        <v>23</v>
      </c>
      <c r="O104" s="39"/>
      <c r="P104" s="39"/>
      <c r="Q104" s="14">
        <f t="shared" si="3"/>
        <v>23</v>
      </c>
    </row>
    <row r="105" spans="1:17" ht="21" customHeight="1" x14ac:dyDescent="0.3">
      <c r="A105" s="5">
        <v>22</v>
      </c>
      <c r="B105" s="17" t="s">
        <v>404</v>
      </c>
      <c r="C105" s="7" t="s">
        <v>10</v>
      </c>
      <c r="D105" s="5"/>
      <c r="E105" s="5"/>
      <c r="F105" s="5"/>
      <c r="G105" s="5"/>
      <c r="H105" s="5"/>
      <c r="I105" s="5"/>
      <c r="J105" s="5"/>
      <c r="K105" s="5"/>
      <c r="L105" s="5"/>
      <c r="M105" s="13">
        <v>22</v>
      </c>
      <c r="N105" s="5"/>
      <c r="O105" s="40"/>
      <c r="P105" s="40"/>
      <c r="Q105" s="14">
        <f t="shared" si="3"/>
        <v>22</v>
      </c>
    </row>
    <row r="106" spans="1:17" ht="21" customHeight="1" x14ac:dyDescent="0.3">
      <c r="A106" s="5">
        <v>23</v>
      </c>
      <c r="B106" s="17" t="s">
        <v>403</v>
      </c>
      <c r="C106" s="7" t="s">
        <v>33</v>
      </c>
      <c r="D106" s="5"/>
      <c r="E106" s="5"/>
      <c r="F106" s="5"/>
      <c r="G106" s="5"/>
      <c r="H106" s="5"/>
      <c r="I106" s="5"/>
      <c r="J106" s="5"/>
      <c r="K106" s="13">
        <v>11</v>
      </c>
      <c r="L106" s="5"/>
      <c r="M106" s="5"/>
      <c r="N106" s="14"/>
      <c r="O106" s="40"/>
      <c r="P106" s="40"/>
      <c r="Q106" s="14">
        <f t="shared" si="3"/>
        <v>11</v>
      </c>
    </row>
    <row r="107" spans="1:17" ht="21" customHeight="1" x14ac:dyDescent="0.3">
      <c r="A107" s="3"/>
      <c r="B107" s="36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42"/>
      <c r="P107" s="42"/>
      <c r="Q107" s="3"/>
    </row>
    <row r="108" spans="1:17" ht="21" customHeight="1" x14ac:dyDescent="0.3">
      <c r="A108" s="3"/>
      <c r="B108" s="4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42"/>
      <c r="P108" s="42"/>
      <c r="Q108" s="3"/>
    </row>
    <row r="109" spans="1:17" ht="21" customHeight="1" x14ac:dyDescent="0.3">
      <c r="A109" s="5"/>
      <c r="B109" s="6" t="s">
        <v>406</v>
      </c>
      <c r="C109" s="7"/>
      <c r="D109" s="104" t="s">
        <v>2</v>
      </c>
      <c r="E109" s="94"/>
      <c r="F109" s="108" t="s">
        <v>3</v>
      </c>
      <c r="G109" s="96"/>
      <c r="H109" s="94"/>
      <c r="I109" s="109" t="s">
        <v>4</v>
      </c>
      <c r="J109" s="96"/>
      <c r="K109" s="96"/>
      <c r="L109" s="94"/>
      <c r="M109" s="98" t="s">
        <v>5</v>
      </c>
      <c r="N109" s="94"/>
      <c r="O109" s="90" t="s">
        <v>416</v>
      </c>
      <c r="P109" s="84"/>
      <c r="Q109" s="99" t="s">
        <v>6</v>
      </c>
    </row>
    <row r="110" spans="1:17" ht="21" customHeight="1" x14ac:dyDescent="0.25">
      <c r="A110" s="5"/>
      <c r="B110" s="5" t="s">
        <v>7</v>
      </c>
      <c r="C110" s="31" t="s">
        <v>8</v>
      </c>
      <c r="D110" s="32">
        <v>44337</v>
      </c>
      <c r="E110" s="32">
        <v>44338</v>
      </c>
      <c r="F110" s="33">
        <v>44344</v>
      </c>
      <c r="G110" s="33">
        <v>44345</v>
      </c>
      <c r="H110" s="33">
        <v>44346</v>
      </c>
      <c r="I110" s="34">
        <v>44359</v>
      </c>
      <c r="J110" s="34">
        <v>44360</v>
      </c>
      <c r="K110" s="34">
        <v>44361</v>
      </c>
      <c r="L110" s="34">
        <v>44363</v>
      </c>
      <c r="M110" s="11">
        <v>44450</v>
      </c>
      <c r="N110" s="11">
        <v>44451</v>
      </c>
      <c r="O110" s="91">
        <v>44457</v>
      </c>
      <c r="P110" s="92">
        <v>44458</v>
      </c>
      <c r="Q110" s="100"/>
    </row>
    <row r="111" spans="1:17" ht="19.5" customHeight="1" x14ac:dyDescent="0.3">
      <c r="A111" s="5">
        <v>1</v>
      </c>
      <c r="B111" s="18" t="s">
        <v>407</v>
      </c>
      <c r="C111" s="7" t="s">
        <v>10</v>
      </c>
      <c r="D111" s="5"/>
      <c r="E111" s="5"/>
      <c r="F111" s="13">
        <v>30</v>
      </c>
      <c r="G111" s="5">
        <v>27</v>
      </c>
      <c r="H111" s="13">
        <v>30</v>
      </c>
      <c r="I111" s="13">
        <v>30</v>
      </c>
      <c r="J111" s="13">
        <v>30</v>
      </c>
      <c r="K111" s="13">
        <v>30</v>
      </c>
      <c r="L111" s="13">
        <v>30</v>
      </c>
      <c r="M111" s="13">
        <v>30</v>
      </c>
      <c r="N111" s="13">
        <v>30</v>
      </c>
      <c r="O111" s="39"/>
      <c r="P111" s="39"/>
      <c r="Q111" s="5">
        <f>SUM(N111+M111+L111+K111+J111+I111+H111+F111)</f>
        <v>240</v>
      </c>
    </row>
    <row r="112" spans="1:17" ht="19.5" customHeight="1" x14ac:dyDescent="0.3">
      <c r="A112" s="5">
        <v>2</v>
      </c>
      <c r="B112" s="18" t="s">
        <v>408</v>
      </c>
      <c r="C112" s="7" t="s">
        <v>10</v>
      </c>
      <c r="D112" s="5"/>
      <c r="E112" s="5"/>
      <c r="F112" s="13">
        <v>27</v>
      </c>
      <c r="G112" s="13">
        <v>30</v>
      </c>
      <c r="H112" s="13">
        <v>27</v>
      </c>
      <c r="I112" s="13">
        <v>25</v>
      </c>
      <c r="J112" s="13">
        <v>25</v>
      </c>
      <c r="K112" s="13">
        <v>21</v>
      </c>
      <c r="L112" s="13">
        <v>22</v>
      </c>
      <c r="M112" s="5"/>
      <c r="N112" s="5"/>
      <c r="O112" s="40"/>
      <c r="P112" s="40"/>
      <c r="Q112" s="5">
        <f>SUM(L112+K112+J112+I112+H112+G112+F112)</f>
        <v>177</v>
      </c>
    </row>
    <row r="113" spans="1:17" ht="19.5" customHeight="1" x14ac:dyDescent="0.3">
      <c r="A113" s="5">
        <v>3</v>
      </c>
      <c r="B113" s="18" t="s">
        <v>410</v>
      </c>
      <c r="C113" s="7" t="s">
        <v>10</v>
      </c>
      <c r="D113" s="5"/>
      <c r="E113" s="5"/>
      <c r="F113" s="13">
        <v>25</v>
      </c>
      <c r="G113" s="5"/>
      <c r="H113" s="5"/>
      <c r="I113" s="13">
        <v>22</v>
      </c>
      <c r="J113" s="14"/>
      <c r="K113" s="13">
        <v>23</v>
      </c>
      <c r="L113" s="13">
        <v>21</v>
      </c>
      <c r="M113" s="5"/>
      <c r="N113" s="5"/>
      <c r="O113" s="45">
        <v>27</v>
      </c>
      <c r="P113" s="45">
        <v>30</v>
      </c>
      <c r="Q113" s="5">
        <f>SUM(D113:P113)</f>
        <v>148</v>
      </c>
    </row>
    <row r="114" spans="1:17" ht="19.5" customHeight="1" x14ac:dyDescent="0.3">
      <c r="A114" s="5">
        <v>4</v>
      </c>
      <c r="B114" s="18" t="s">
        <v>414</v>
      </c>
      <c r="C114" s="7" t="s">
        <v>10</v>
      </c>
      <c r="D114" s="13">
        <v>30</v>
      </c>
      <c r="E114" s="13">
        <v>30</v>
      </c>
      <c r="F114" s="14"/>
      <c r="G114" s="5"/>
      <c r="H114" s="5"/>
      <c r="I114" s="14"/>
      <c r="J114" s="5"/>
      <c r="K114" s="14"/>
      <c r="L114" s="14"/>
      <c r="M114" s="13">
        <v>27</v>
      </c>
      <c r="N114" s="13">
        <v>27</v>
      </c>
      <c r="O114" s="39"/>
      <c r="P114" s="39"/>
      <c r="Q114" s="14">
        <f t="shared" ref="Q114:Q118" si="4">SUM(D114:P114)</f>
        <v>114</v>
      </c>
    </row>
    <row r="115" spans="1:17" ht="19.5" customHeight="1" x14ac:dyDescent="0.3">
      <c r="A115" s="5">
        <v>5</v>
      </c>
      <c r="B115" s="18" t="s">
        <v>409</v>
      </c>
      <c r="C115" s="7" t="s">
        <v>26</v>
      </c>
      <c r="D115" s="5"/>
      <c r="E115" s="5"/>
      <c r="F115" s="5"/>
      <c r="G115" s="5"/>
      <c r="H115" s="5"/>
      <c r="I115" s="13">
        <v>27</v>
      </c>
      <c r="J115" s="13">
        <v>27</v>
      </c>
      <c r="K115" s="13">
        <v>27</v>
      </c>
      <c r="L115" s="13">
        <v>23</v>
      </c>
      <c r="M115" s="5"/>
      <c r="N115" s="5"/>
      <c r="O115" s="40"/>
      <c r="P115" s="40"/>
      <c r="Q115" s="14">
        <f t="shared" si="4"/>
        <v>104</v>
      </c>
    </row>
    <row r="116" spans="1:17" ht="19.5" customHeight="1" x14ac:dyDescent="0.3">
      <c r="A116" s="5">
        <v>6</v>
      </c>
      <c r="B116" s="17" t="s">
        <v>412</v>
      </c>
      <c r="C116" s="7" t="s">
        <v>10</v>
      </c>
      <c r="D116" s="5"/>
      <c r="E116" s="5"/>
      <c r="F116" s="13">
        <v>23</v>
      </c>
      <c r="G116" s="13">
        <v>25</v>
      </c>
      <c r="H116" s="13">
        <v>25</v>
      </c>
      <c r="I116" s="5"/>
      <c r="J116" s="5"/>
      <c r="K116" s="5"/>
      <c r="L116" s="5"/>
      <c r="M116" s="5"/>
      <c r="N116" s="5"/>
      <c r="O116" s="45">
        <v>30</v>
      </c>
      <c r="P116" s="40"/>
      <c r="Q116" s="14">
        <f t="shared" si="4"/>
        <v>103</v>
      </c>
    </row>
    <row r="117" spans="1:17" ht="19.5" customHeight="1" x14ac:dyDescent="0.3">
      <c r="A117" s="5">
        <v>7</v>
      </c>
      <c r="B117" s="19" t="s">
        <v>411</v>
      </c>
      <c r="C117" s="7" t="s">
        <v>87</v>
      </c>
      <c r="D117" s="5"/>
      <c r="E117" s="5"/>
      <c r="F117" s="5"/>
      <c r="G117" s="5"/>
      <c r="H117" s="5"/>
      <c r="I117" s="14"/>
      <c r="J117" s="13">
        <v>23</v>
      </c>
      <c r="K117" s="13">
        <v>25</v>
      </c>
      <c r="L117" s="13">
        <v>27</v>
      </c>
      <c r="M117" s="5"/>
      <c r="N117" s="14"/>
      <c r="O117" s="40"/>
      <c r="P117" s="40"/>
      <c r="Q117" s="14">
        <f t="shared" si="4"/>
        <v>75</v>
      </c>
    </row>
    <row r="118" spans="1:17" ht="19.5" customHeight="1" x14ac:dyDescent="0.3">
      <c r="A118" s="5">
        <v>8</v>
      </c>
      <c r="B118" s="18" t="s">
        <v>413</v>
      </c>
      <c r="C118" s="7" t="s">
        <v>33</v>
      </c>
      <c r="D118" s="14"/>
      <c r="E118" s="14"/>
      <c r="F118" s="5"/>
      <c r="G118" s="5"/>
      <c r="H118" s="5"/>
      <c r="I118" s="13">
        <v>23</v>
      </c>
      <c r="J118" s="5"/>
      <c r="K118" s="13">
        <v>22</v>
      </c>
      <c r="L118" s="13">
        <v>25</v>
      </c>
      <c r="M118" s="14"/>
      <c r="N118" s="23"/>
      <c r="O118" s="43"/>
      <c r="P118" s="43"/>
      <c r="Q118" s="14">
        <f t="shared" si="4"/>
        <v>70</v>
      </c>
    </row>
    <row r="119" spans="1:17" ht="21" customHeight="1" x14ac:dyDescent="0.3">
      <c r="A119" s="3"/>
      <c r="B119" s="4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2"/>
      <c r="P119" s="42"/>
      <c r="Q119" s="3"/>
    </row>
    <row r="120" spans="1:17" ht="15.75" customHeight="1" x14ac:dyDescent="0.25">
      <c r="O120" s="44"/>
      <c r="P120" s="44"/>
    </row>
    <row r="121" spans="1:17" ht="15.75" customHeight="1" x14ac:dyDescent="0.25"/>
    <row r="122" spans="1:17" ht="15.75" customHeight="1" x14ac:dyDescent="0.25"/>
    <row r="123" spans="1:17" ht="15.75" customHeight="1" x14ac:dyDescent="0.25"/>
    <row r="124" spans="1:17" ht="15.75" customHeight="1" x14ac:dyDescent="0.25"/>
    <row r="125" spans="1:17" ht="15.75" customHeight="1" x14ac:dyDescent="0.25"/>
    <row r="126" spans="1:17" ht="15.75" customHeight="1" x14ac:dyDescent="0.25"/>
    <row r="127" spans="1:17" ht="15.75" customHeight="1" x14ac:dyDescent="0.25"/>
    <row r="128" spans="1:17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sortState ref="B29:Q52">
    <sortCondition descending="1" ref="Q29:Q52"/>
  </sortState>
  <mergeCells count="31">
    <mergeCell ref="A1:Q2"/>
    <mergeCell ref="D27:E27"/>
    <mergeCell ref="M27:N27"/>
    <mergeCell ref="F27:H27"/>
    <mergeCell ref="I27:L27"/>
    <mergeCell ref="Q27:Q28"/>
    <mergeCell ref="D4:E4"/>
    <mergeCell ref="F4:H4"/>
    <mergeCell ref="I4:L4"/>
    <mergeCell ref="M4:N4"/>
    <mergeCell ref="Q4:Q5"/>
    <mergeCell ref="M109:N109"/>
    <mergeCell ref="D82:E82"/>
    <mergeCell ref="Q109:Q110"/>
    <mergeCell ref="F55:H55"/>
    <mergeCell ref="I55:L55"/>
    <mergeCell ref="M55:N55"/>
    <mergeCell ref="Q55:Q56"/>
    <mergeCell ref="F82:H82"/>
    <mergeCell ref="I82:L82"/>
    <mergeCell ref="M82:N82"/>
    <mergeCell ref="Q82:Q83"/>
    <mergeCell ref="Q71:Q72"/>
    <mergeCell ref="M71:N71"/>
    <mergeCell ref="D55:E55"/>
    <mergeCell ref="D71:E71"/>
    <mergeCell ref="F71:H71"/>
    <mergeCell ref="I71:L71"/>
    <mergeCell ref="D109:E109"/>
    <mergeCell ref="F109:H109"/>
    <mergeCell ref="I109:L109"/>
  </mergeCells>
  <hyperlinks>
    <hyperlink ref="D5" r:id="rId1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300-000000000000}"/>
    <hyperlink ref="E5" r:id="rId2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300-000001000000}"/>
    <hyperlink ref="F5" r:id="rId3" location="http://www.orientdv.ru/wp-content/uploads/2021/05/ResultList1.htm" display="http://www.orientdv.ru/wp-content/uploads/2021/05/ResultList1.htm - http://www.orientdv.ru/wp-content/uploads/2021/05/ResultList1.htm" xr:uid="{00000000-0004-0000-0300-000002000000}"/>
    <hyperlink ref="G5" r:id="rId4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300-000003000000}"/>
    <hyperlink ref="H5" r:id="rId5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300-000004000000}"/>
    <hyperlink ref="I5" r:id="rId6" location="http://www.orientdv.ru/wp-content/uploads/2021/06/20210612res.htm" display="http://www.orientdv.ru/wp-content/uploads/2021/06/20210612res.htm - http://www.orientdv.ru/wp-content/uploads/2021/06/20210612res.htm" xr:uid="{00000000-0004-0000-0300-000005000000}"/>
    <hyperlink ref="J5" r:id="rId7" location="http://www.orientdv.ru/wp-content/uploads/2021/06/20210613res.htm" display="http://www.orientdv.ru/wp-content/uploads/2021/06/20210613res.htm - http://www.orientdv.ru/wp-content/uploads/2021/06/20210613res.htm" xr:uid="{00000000-0004-0000-0300-000006000000}"/>
    <hyperlink ref="K5" r:id="rId8" location="http://www.orientdv.ru/wp-content/uploads/2021/06/20210614res.htm" display="http://www.orientdv.ru/wp-content/uploads/2021/06/20210614res.htm - http://www.orientdv.ru/wp-content/uploads/2021/06/20210614res.htm" xr:uid="{00000000-0004-0000-0300-000007000000}"/>
    <hyperlink ref="L5" r:id="rId9" location="http://www.orientdv.ru/wp-content/uploads/2021/06/20210616res.htm" display="http://www.orientdv.ru/wp-content/uploads/2021/06/20210616res.htm - http://www.orientdv.ru/wp-content/uploads/2021/06/20210616res.htm" xr:uid="{00000000-0004-0000-0300-000008000000}"/>
    <hyperlink ref="M5" r:id="rId10" display="http://www.orientdv.ru/wp-content/uploads/2021/08/20210911_official.pdf" xr:uid="{00000000-0004-0000-0300-000009000000}"/>
    <hyperlink ref="N5" r:id="rId11" display="http://www.orientdv.ru/wp-content/uploads/2021/08/20210912_official.docx-%D1%81%D1%83%D0%BC%D0%BC%D0%B0.pdf" xr:uid="{00000000-0004-0000-0300-00000A000000}"/>
    <hyperlink ref="D28" r:id="rId12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300-00000B000000}"/>
    <hyperlink ref="E28" r:id="rId13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300-00000C000000}"/>
    <hyperlink ref="F28" r:id="rId14" location="http://www.orientdv.ru/wp-content/uploads/2021/05/ResultList1.htm" display="http://www.orientdv.ru/wp-content/uploads/2021/05/ResultList1.htm - http://www.orientdv.ru/wp-content/uploads/2021/05/ResultList1.htm" xr:uid="{00000000-0004-0000-0300-00000D000000}"/>
    <hyperlink ref="G28" r:id="rId15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300-00000E000000}"/>
    <hyperlink ref="H28" r:id="rId16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300-00000F000000}"/>
    <hyperlink ref="I28" r:id="rId17" location="http://www.orientdv.ru/wp-content/uploads/2021/06/20210612res.htm" display="http://www.orientdv.ru/wp-content/uploads/2021/06/20210612res.htm - http://www.orientdv.ru/wp-content/uploads/2021/06/20210612res.htm" xr:uid="{00000000-0004-0000-0300-000010000000}"/>
    <hyperlink ref="J28" r:id="rId18" location="http://www.orientdv.ru/wp-content/uploads/2021/06/20210613res.htm" display="http://www.orientdv.ru/wp-content/uploads/2021/06/20210613res.htm - http://www.orientdv.ru/wp-content/uploads/2021/06/20210613res.htm" xr:uid="{00000000-0004-0000-0300-000011000000}"/>
    <hyperlink ref="K28" r:id="rId19" location="http://www.orientdv.ru/wp-content/uploads/2021/06/20210614res.htm" display="http://www.orientdv.ru/wp-content/uploads/2021/06/20210614res.htm - http://www.orientdv.ru/wp-content/uploads/2021/06/20210614res.htm" xr:uid="{00000000-0004-0000-0300-000012000000}"/>
    <hyperlink ref="L28" r:id="rId20" location="http://www.orientdv.ru/wp-content/uploads/2021/06/20210616res.htm" display="http://www.orientdv.ru/wp-content/uploads/2021/06/20210616res.htm - http://www.orientdv.ru/wp-content/uploads/2021/06/20210616res.htm" xr:uid="{00000000-0004-0000-0300-000013000000}"/>
    <hyperlink ref="M28" r:id="rId21" display="http://www.orientdv.ru/wp-content/uploads/2021/08/20210911_official.pdf" xr:uid="{00000000-0004-0000-0300-000014000000}"/>
    <hyperlink ref="N28" r:id="rId22" display="http://www.orientdv.ru/wp-content/uploads/2021/08/20210912_official.docx-%D1%81%D1%83%D0%BC%D0%BC%D0%B0.pdf" xr:uid="{00000000-0004-0000-0300-000015000000}"/>
    <hyperlink ref="D56" r:id="rId23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300-000016000000}"/>
    <hyperlink ref="E56" r:id="rId24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300-000017000000}"/>
    <hyperlink ref="F56" r:id="rId25" location="http://www.orientdv.ru/wp-content/uploads/2021/05/ResultList1.htm" display="http://www.orientdv.ru/wp-content/uploads/2021/05/ResultList1.htm - http://www.orientdv.ru/wp-content/uploads/2021/05/ResultList1.htm" xr:uid="{00000000-0004-0000-0300-000018000000}"/>
    <hyperlink ref="G56" r:id="rId26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300-000019000000}"/>
    <hyperlink ref="H56" r:id="rId27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300-00001A000000}"/>
    <hyperlink ref="I56" r:id="rId28" location="http://www.orientdv.ru/wp-content/uploads/2021/06/20210612res.htm" display="http://www.orientdv.ru/wp-content/uploads/2021/06/20210612res.htm - http://www.orientdv.ru/wp-content/uploads/2021/06/20210612res.htm" xr:uid="{00000000-0004-0000-0300-00001B000000}"/>
    <hyperlink ref="J56" r:id="rId29" location="http://www.orientdv.ru/wp-content/uploads/2021/06/20210613res.htm" display="http://www.orientdv.ru/wp-content/uploads/2021/06/20210613res.htm - http://www.orientdv.ru/wp-content/uploads/2021/06/20210613res.htm" xr:uid="{00000000-0004-0000-0300-00001C000000}"/>
    <hyperlink ref="K56" r:id="rId30" location="http://www.orientdv.ru/wp-content/uploads/2021/06/20210614res.htm" display="http://www.orientdv.ru/wp-content/uploads/2021/06/20210614res.htm - http://www.orientdv.ru/wp-content/uploads/2021/06/20210614res.htm" xr:uid="{00000000-0004-0000-0300-00001D000000}"/>
    <hyperlink ref="L56" r:id="rId31" location="http://www.orientdv.ru/wp-content/uploads/2021/06/20210616res.htm" display="http://www.orientdv.ru/wp-content/uploads/2021/06/20210616res.htm - http://www.orientdv.ru/wp-content/uploads/2021/06/20210616res.htm" xr:uid="{00000000-0004-0000-0300-00001E000000}"/>
    <hyperlink ref="M56" r:id="rId32" display="http://www.orientdv.ru/wp-content/uploads/2021/08/20210911_official.pdf" xr:uid="{00000000-0004-0000-0300-00001F000000}"/>
    <hyperlink ref="N56" r:id="rId33" display="http://www.orientdv.ru/wp-content/uploads/2021/08/20210912_official.docx-%D1%81%D1%83%D0%BC%D0%BC%D0%B0.pdf" xr:uid="{00000000-0004-0000-0300-000020000000}"/>
    <hyperlink ref="D72" r:id="rId34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300-000021000000}"/>
    <hyperlink ref="E72" r:id="rId35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300-000022000000}"/>
    <hyperlink ref="F72" r:id="rId36" location="http://www.orientdv.ru/wp-content/uploads/2021/05/ResultList1.htm" display="http://www.orientdv.ru/wp-content/uploads/2021/05/ResultList1.htm - http://www.orientdv.ru/wp-content/uploads/2021/05/ResultList1.htm" xr:uid="{00000000-0004-0000-0300-000023000000}"/>
    <hyperlink ref="G72" r:id="rId37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300-000024000000}"/>
    <hyperlink ref="H72" r:id="rId38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300-000025000000}"/>
    <hyperlink ref="I72" r:id="rId39" location="http://www.orientdv.ru/wp-content/uploads/2021/06/20210612res.htm" display="http://www.orientdv.ru/wp-content/uploads/2021/06/20210612res.htm - http://www.orientdv.ru/wp-content/uploads/2021/06/20210612res.htm" xr:uid="{00000000-0004-0000-0300-000026000000}"/>
    <hyperlink ref="J72" r:id="rId40" location="http://www.orientdv.ru/wp-content/uploads/2021/06/20210613res.htm" display="http://www.orientdv.ru/wp-content/uploads/2021/06/20210613res.htm - http://www.orientdv.ru/wp-content/uploads/2021/06/20210613res.htm" xr:uid="{00000000-0004-0000-0300-000027000000}"/>
    <hyperlink ref="K72" r:id="rId41" location="http://www.orientdv.ru/wp-content/uploads/2021/06/20210614res.htm" display="http://www.orientdv.ru/wp-content/uploads/2021/06/20210614res.htm - http://www.orientdv.ru/wp-content/uploads/2021/06/20210614res.htm" xr:uid="{00000000-0004-0000-0300-000028000000}"/>
    <hyperlink ref="L72" r:id="rId42" location="http://www.orientdv.ru/wp-content/uploads/2021/06/20210616res.htm" display="http://www.orientdv.ru/wp-content/uploads/2021/06/20210616res.htm - http://www.orientdv.ru/wp-content/uploads/2021/06/20210616res.htm" xr:uid="{00000000-0004-0000-0300-000029000000}"/>
    <hyperlink ref="M72" r:id="rId43" display="http://www.orientdv.ru/wp-content/uploads/2021/08/20210911_official.pdf" xr:uid="{00000000-0004-0000-0300-00002A000000}"/>
    <hyperlink ref="N72" r:id="rId44" display="http://www.orientdv.ru/wp-content/uploads/2021/08/20210912_official.docx-%D1%81%D1%83%D0%BC%D0%BC%D0%B0.pdf" xr:uid="{00000000-0004-0000-0300-00002B000000}"/>
    <hyperlink ref="D83" r:id="rId45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300-00002C000000}"/>
    <hyperlink ref="E83" r:id="rId46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300-00002D000000}"/>
    <hyperlink ref="F83" r:id="rId47" location="http://www.orientdv.ru/wp-content/uploads/2021/05/ResultList1.htm" display="http://www.orientdv.ru/wp-content/uploads/2021/05/ResultList1.htm - http://www.orientdv.ru/wp-content/uploads/2021/05/ResultList1.htm" xr:uid="{00000000-0004-0000-0300-00002E000000}"/>
    <hyperlink ref="G83" r:id="rId48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300-00002F000000}"/>
    <hyperlink ref="H83" r:id="rId49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300-000030000000}"/>
    <hyperlink ref="I83" r:id="rId50" location="http://www.orientdv.ru/wp-content/uploads/2021/06/20210612res.htm" display="http://www.orientdv.ru/wp-content/uploads/2021/06/20210612res.htm - http://www.orientdv.ru/wp-content/uploads/2021/06/20210612res.htm" xr:uid="{00000000-0004-0000-0300-000031000000}"/>
    <hyperlink ref="J83" r:id="rId51" location="http://www.orientdv.ru/wp-content/uploads/2021/06/20210613res.htm" display="http://www.orientdv.ru/wp-content/uploads/2021/06/20210613res.htm - http://www.orientdv.ru/wp-content/uploads/2021/06/20210613res.htm" xr:uid="{00000000-0004-0000-0300-000032000000}"/>
    <hyperlink ref="K83" r:id="rId52" location="http://www.orientdv.ru/wp-content/uploads/2021/06/20210614res.htm" display="http://www.orientdv.ru/wp-content/uploads/2021/06/20210614res.htm - http://www.orientdv.ru/wp-content/uploads/2021/06/20210614res.htm" xr:uid="{00000000-0004-0000-0300-000033000000}"/>
    <hyperlink ref="L83" r:id="rId53" location="http://www.orientdv.ru/wp-content/uploads/2021/06/20210616res.htm" display="http://www.orientdv.ru/wp-content/uploads/2021/06/20210616res.htm - http://www.orientdv.ru/wp-content/uploads/2021/06/20210616res.htm" xr:uid="{00000000-0004-0000-0300-000034000000}"/>
    <hyperlink ref="M83" r:id="rId54" display="http://www.orientdv.ru/wp-content/uploads/2021/08/20210911_official.pdf" xr:uid="{00000000-0004-0000-0300-000035000000}"/>
    <hyperlink ref="N83" r:id="rId55" display="http://www.orientdv.ru/wp-content/uploads/2021/08/20210912_official.docx-%D1%81%D1%83%D0%BC%D0%BC%D0%B0.pdf" xr:uid="{00000000-0004-0000-0300-000036000000}"/>
    <hyperlink ref="D110" r:id="rId56" location="http://www.orientdv.ru/wp-content/uploads/2021/05/220210521_report.html?sportorg=1" display="http://www.orientdv.ru/wp-content/uploads/2021/05/220210521_report.html?sportorg=1 - http://www.orientdv.ru/wp-content/uploads/2021/05/220210521_report.html?sportorg=1" xr:uid="{00000000-0004-0000-0300-000037000000}"/>
    <hyperlink ref="E110" r:id="rId57" location="http://www.orientdv.ru/wp-content/uploads/2021/05/20210522_report.html?sportorg=1" display="http://www.orientdv.ru/wp-content/uploads/2021/05/20210522_report.html?sportorg=1 - http://www.orientdv.ru/wp-content/uploads/2021/05/20210522_report.html?sportorg=1" xr:uid="{00000000-0004-0000-0300-000038000000}"/>
    <hyperlink ref="F110" r:id="rId58" location="http://www.orientdv.ru/wp-content/uploads/2021/05/ResultList1.htm" display="http://www.orientdv.ru/wp-content/uploads/2021/05/ResultList1.htm - http://www.orientdv.ru/wp-content/uploads/2021/05/ResultList1.htm" xr:uid="{00000000-0004-0000-0300-000039000000}"/>
    <hyperlink ref="G110" r:id="rId59" location="http://www.orientdv.ru/wp-content/uploads/2021/05/ResultList2-день.htm" display="http://www.orientdv.ru/wp-content/uploads/2021/05/ResultList2-%D0%B4%D0%B5%D0%BD%D1%8C.htm - http://www.orientdv.ru/wp-content/uploads/2021/05/ResultList2-день.htm" xr:uid="{00000000-0004-0000-0300-00003A000000}"/>
    <hyperlink ref="H110" r:id="rId60" location="http://www.orientdv.ru/wp-content/uploads/2021/05/ResultList3-день.htm" display="http://www.orientdv.ru/wp-content/uploads/2021/05/ResultList3-%D0%B4%D0%B5%D0%BD%D1%8C.htm - http://www.orientdv.ru/wp-content/uploads/2021/05/ResultList3-день.htm" xr:uid="{00000000-0004-0000-0300-00003B000000}"/>
    <hyperlink ref="I110" r:id="rId61" location="http://www.orientdv.ru/wp-content/uploads/2021/06/20210612res.htm" display="http://www.orientdv.ru/wp-content/uploads/2021/06/20210612res.htm - http://www.orientdv.ru/wp-content/uploads/2021/06/20210612res.htm" xr:uid="{00000000-0004-0000-0300-00003C000000}"/>
    <hyperlink ref="J110" r:id="rId62" location="http://www.orientdv.ru/wp-content/uploads/2021/06/20210613res.htm" display="http://www.orientdv.ru/wp-content/uploads/2021/06/20210613res.htm - http://www.orientdv.ru/wp-content/uploads/2021/06/20210613res.htm" xr:uid="{00000000-0004-0000-0300-00003D000000}"/>
    <hyperlink ref="K110" r:id="rId63" location="http://www.orientdv.ru/wp-content/uploads/2021/06/20210614res.htm" display="http://www.orientdv.ru/wp-content/uploads/2021/06/20210614res.htm - http://www.orientdv.ru/wp-content/uploads/2021/06/20210614res.htm" xr:uid="{00000000-0004-0000-0300-00003E000000}"/>
    <hyperlink ref="L110" r:id="rId64" location="http://www.orientdv.ru/wp-content/uploads/2021/06/20210616res.htm" display="http://www.orientdv.ru/wp-content/uploads/2021/06/20210616res.htm - http://www.orientdv.ru/wp-content/uploads/2021/06/20210616res.htm" xr:uid="{00000000-0004-0000-0300-00003F000000}"/>
    <hyperlink ref="M110" r:id="rId65" display="http://www.orientdv.ru/wp-content/uploads/2021/08/20210911_official.pdf" xr:uid="{00000000-0004-0000-0300-000040000000}"/>
    <hyperlink ref="N110" r:id="rId66" display="http://www.orientdv.ru/wp-content/uploads/2021/08/20210912_official.docx-%D1%81%D1%83%D0%BC%D0%BC%D0%B0.pdf" xr:uid="{00000000-0004-0000-0300-000041000000}"/>
    <hyperlink ref="O110" r:id="rId67" location="http://www.orientdv.ru/wp-content/uploads/2021/09/ResultList18.09.2021.htm" display="http://www.orientdv.ru/wp-content/uploads/2021/09/ResultList18.09.2021.htm - http://www.orientdv.ru/wp-content/uploads/2021/09/ResultList18.09.2021.htm" xr:uid="{00000000-0004-0000-0300-000042000000}"/>
    <hyperlink ref="P110" r:id="rId68" location="http://www.orientdv.ru/wp-content/uploads/2021/09/ResultList19.09.2021.htm" display="http://www.orientdv.ru/wp-content/uploads/2021/09/ResultList19.09.2021.htm - http://www.orientdv.ru/wp-content/uploads/2021/09/ResultList19.09.2021.htm" xr:uid="{00000000-0004-0000-0300-000043000000}"/>
    <hyperlink ref="O83" r:id="rId69" location="http://www.orientdv.ru/wp-content/uploads/2021/09/ResultList18.09.2021.htm" display="http://www.orientdv.ru/wp-content/uploads/2021/09/ResultList18.09.2021.htm - http://www.orientdv.ru/wp-content/uploads/2021/09/ResultList18.09.2021.htm" xr:uid="{00000000-0004-0000-0300-000044000000}"/>
    <hyperlink ref="P83" r:id="rId70" location="http://www.orientdv.ru/wp-content/uploads/2021/09/ResultList19.09.2021.htm" display="http://www.orientdv.ru/wp-content/uploads/2021/09/ResultList19.09.2021.htm - http://www.orientdv.ru/wp-content/uploads/2021/09/ResultList19.09.2021.htm" xr:uid="{00000000-0004-0000-0300-000045000000}"/>
    <hyperlink ref="O72" r:id="rId71" location="http://www.orientdv.ru/wp-content/uploads/2021/09/ResultList18.09.2021.htm" display="http://www.orientdv.ru/wp-content/uploads/2021/09/ResultList18.09.2021.htm - http://www.orientdv.ru/wp-content/uploads/2021/09/ResultList18.09.2021.htm" xr:uid="{00000000-0004-0000-0300-000046000000}"/>
    <hyperlink ref="P72" r:id="rId72" location="http://www.orientdv.ru/wp-content/uploads/2021/09/ResultList19.09.2021.htm" display="http://www.orientdv.ru/wp-content/uploads/2021/09/ResultList19.09.2021.htm - http://www.orientdv.ru/wp-content/uploads/2021/09/ResultList19.09.2021.htm" xr:uid="{00000000-0004-0000-0300-000047000000}"/>
    <hyperlink ref="O56" r:id="rId73" location="http://www.orientdv.ru/wp-content/uploads/2021/09/ResultList18.09.2021.htm" display="http://www.orientdv.ru/wp-content/uploads/2021/09/ResultList18.09.2021.htm - http://www.orientdv.ru/wp-content/uploads/2021/09/ResultList18.09.2021.htm" xr:uid="{00000000-0004-0000-0300-000048000000}"/>
    <hyperlink ref="P56" r:id="rId74" location="http://www.orientdv.ru/wp-content/uploads/2021/09/ResultList19.09.2021.htm" display="http://www.orientdv.ru/wp-content/uploads/2021/09/ResultList19.09.2021.htm - http://www.orientdv.ru/wp-content/uploads/2021/09/ResultList19.09.2021.htm" xr:uid="{00000000-0004-0000-0300-000049000000}"/>
    <hyperlink ref="O28" r:id="rId75" location="http://www.orientdv.ru/wp-content/uploads/2021/09/ResultList18.09.2021.htm" display="http://www.orientdv.ru/wp-content/uploads/2021/09/ResultList18.09.2021.htm - http://www.orientdv.ru/wp-content/uploads/2021/09/ResultList18.09.2021.htm" xr:uid="{00000000-0004-0000-0300-00004A000000}"/>
    <hyperlink ref="P28" r:id="rId76" location="http://www.orientdv.ru/wp-content/uploads/2021/09/ResultList19.09.2021.htm" display="http://www.orientdv.ru/wp-content/uploads/2021/09/ResultList19.09.2021.htm - http://www.orientdv.ru/wp-content/uploads/2021/09/ResultList19.09.2021.htm" xr:uid="{00000000-0004-0000-0300-00004B000000}"/>
    <hyperlink ref="O5" r:id="rId77" location="http://www.orientdv.ru/wp-content/uploads/2021/09/ResultList18.09.2021.htm" display="http://www.orientdv.ru/wp-content/uploads/2021/09/ResultList18.09.2021.htm - http://www.orientdv.ru/wp-content/uploads/2021/09/ResultList18.09.2021.htm" xr:uid="{00000000-0004-0000-0300-00004C000000}"/>
    <hyperlink ref="P5" r:id="rId78" location="http://www.orientdv.ru/wp-content/uploads/2021/09/ResultList19.09.2021.htm" display="http://www.orientdv.ru/wp-content/uploads/2021/09/ResultList19.09.2021.htm - http://www.orientdv.ru/wp-content/uploads/2021/09/ResultList19.09.2021.htm" xr:uid="{00000000-0004-0000-0300-00004D000000}"/>
  </hyperlinks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15,17,19</vt:lpstr>
      <vt:lpstr>Ж</vt:lpstr>
      <vt:lpstr>М</vt:lpstr>
      <vt:lpstr>А,Б,С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2021-09-20T10:30:57Z</dcterms:created>
  <dcterms:modified xsi:type="dcterms:W3CDTF">2021-09-21T11:05:47Z</dcterms:modified>
</cp:coreProperties>
</file>