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435" activeTab="3"/>
  </bookViews>
  <sheets>
    <sheet name="15,17,19" sheetId="1" r:id="rId1"/>
    <sheet name="Ж" sheetId="2" r:id="rId2"/>
    <sheet name="М" sheetId="3" r:id="rId3"/>
    <sheet name="А,Б,С" sheetId="4" r:id="rId4"/>
  </sheets>
  <calcPr calcId="152511"/>
</workbook>
</file>

<file path=xl/calcChain.xml><?xml version="1.0" encoding="utf-8"?>
<calcChain xmlns="http://schemas.openxmlformats.org/spreadsheetml/2006/main">
  <c r="O53" i="4" l="1"/>
  <c r="O55" i="4"/>
  <c r="O48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25" i="4"/>
  <c r="O6" i="4"/>
  <c r="O244" i="1"/>
  <c r="O238" i="1"/>
  <c r="O194" i="1"/>
  <c r="O126" i="1"/>
  <c r="O109" i="1"/>
  <c r="O105" i="1"/>
  <c r="O28" i="1"/>
  <c r="O26" i="1"/>
  <c r="O14" i="1"/>
  <c r="O111" i="4"/>
  <c r="O110" i="4"/>
  <c r="O109" i="4"/>
  <c r="O108" i="4"/>
  <c r="O107" i="4"/>
  <c r="O106" i="4"/>
  <c r="O105" i="4"/>
  <c r="O95" i="4"/>
  <c r="O92" i="4"/>
  <c r="O91" i="4"/>
  <c r="O90" i="4"/>
  <c r="O89" i="4"/>
  <c r="O88" i="4"/>
  <c r="O87" i="4"/>
  <c r="O85" i="4"/>
  <c r="O84" i="4"/>
  <c r="O82" i="4"/>
  <c r="O80" i="4"/>
  <c r="O79" i="4"/>
  <c r="O78" i="4"/>
  <c r="O77" i="4"/>
  <c r="O71" i="4"/>
  <c r="O70" i="4"/>
  <c r="O69" i="4"/>
  <c r="O68" i="4"/>
  <c r="O61" i="4"/>
  <c r="O59" i="4"/>
  <c r="O58" i="4"/>
  <c r="O57" i="4"/>
  <c r="O54" i="4"/>
  <c r="O15" i="4"/>
  <c r="O13" i="4"/>
  <c r="O8" i="4"/>
  <c r="O7" i="4"/>
  <c r="O49" i="3"/>
  <c r="O45" i="3"/>
  <c r="O41" i="3"/>
  <c r="O39" i="3"/>
  <c r="O38" i="3"/>
  <c r="O36" i="3"/>
  <c r="O34" i="3"/>
  <c r="O31" i="3"/>
  <c r="O30" i="3"/>
  <c r="O29" i="3"/>
  <c r="O28" i="3"/>
  <c r="O27" i="3"/>
  <c r="O26" i="3"/>
  <c r="O25" i="3"/>
  <c r="O23" i="3"/>
  <c r="O22" i="3"/>
  <c r="O21" i="3"/>
  <c r="O17" i="3"/>
  <c r="O16" i="3"/>
  <c r="O15" i="3"/>
  <c r="O14" i="3"/>
  <c r="O13" i="3"/>
  <c r="O12" i="3"/>
  <c r="O11" i="3"/>
  <c r="O10" i="3"/>
  <c r="O9" i="3"/>
  <c r="O8" i="3"/>
  <c r="O7" i="3"/>
  <c r="O25" i="2"/>
  <c r="O24" i="2"/>
  <c r="O23" i="2"/>
  <c r="O22" i="2"/>
  <c r="O21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259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3" i="1"/>
  <c r="O242" i="1"/>
  <c r="O241" i="1"/>
  <c r="O240" i="1"/>
  <c r="O239" i="1"/>
  <c r="O221" i="1"/>
  <c r="O217" i="1"/>
  <c r="O214" i="1"/>
  <c r="O207" i="1"/>
  <c r="O204" i="1"/>
  <c r="O202" i="1"/>
  <c r="O201" i="1"/>
  <c r="O199" i="1"/>
  <c r="O198" i="1"/>
  <c r="O197" i="1"/>
  <c r="O195" i="1"/>
  <c r="O193" i="1"/>
  <c r="O192" i="1"/>
  <c r="O191" i="1"/>
  <c r="O190" i="1"/>
  <c r="O189" i="1"/>
  <c r="O188" i="1"/>
  <c r="O178" i="1"/>
  <c r="O174" i="1"/>
  <c r="O166" i="1"/>
  <c r="O156" i="1"/>
  <c r="O155" i="1"/>
  <c r="O152" i="1"/>
  <c r="O148" i="1"/>
  <c r="O146" i="1"/>
  <c r="O145" i="1"/>
  <c r="O144" i="1"/>
  <c r="O143" i="1"/>
  <c r="O141" i="1"/>
  <c r="O140" i="1"/>
  <c r="O139" i="1"/>
  <c r="O137" i="1"/>
  <c r="O134" i="1"/>
  <c r="O133" i="1"/>
  <c r="O132" i="1"/>
  <c r="O131" i="1"/>
  <c r="O130" i="1"/>
  <c r="O129" i="1"/>
  <c r="O128" i="1"/>
  <c r="O127" i="1"/>
  <c r="O125" i="1"/>
  <c r="O124" i="1"/>
  <c r="O123" i="1"/>
  <c r="O122" i="1"/>
  <c r="O121" i="1"/>
  <c r="O120" i="1"/>
  <c r="O112" i="1"/>
  <c r="O110" i="1"/>
  <c r="O108" i="1"/>
  <c r="O107" i="1"/>
  <c r="O106" i="1"/>
  <c r="O104" i="1"/>
  <c r="O103" i="1"/>
  <c r="O95" i="1"/>
  <c r="O92" i="1"/>
  <c r="O91" i="1"/>
  <c r="O89" i="1"/>
  <c r="O87" i="1"/>
  <c r="O86" i="1"/>
  <c r="O85" i="1"/>
  <c r="O84" i="1"/>
  <c r="O83" i="1"/>
  <c r="O81" i="1"/>
  <c r="O80" i="1"/>
  <c r="O79" i="1"/>
  <c r="O78" i="1"/>
  <c r="O76" i="1"/>
  <c r="O75" i="1"/>
  <c r="O74" i="1"/>
  <c r="O73" i="1"/>
  <c r="O72" i="1"/>
  <c r="O71" i="1"/>
  <c r="O70" i="1"/>
  <c r="O69" i="1"/>
  <c r="O68" i="1"/>
  <c r="O67" i="1"/>
  <c r="O66" i="1"/>
  <c r="O57" i="1"/>
  <c r="O48" i="1"/>
  <c r="O44" i="1"/>
  <c r="O42" i="1"/>
  <c r="O41" i="1"/>
  <c r="O40" i="1"/>
  <c r="O39" i="1"/>
  <c r="O37" i="1"/>
  <c r="O36" i="1"/>
  <c r="O35" i="1"/>
  <c r="O34" i="1"/>
  <c r="O33" i="1"/>
  <c r="O31" i="1"/>
  <c r="O30" i="1"/>
  <c r="O29" i="1"/>
  <c r="O25" i="1"/>
  <c r="O24" i="1"/>
  <c r="O23" i="1"/>
  <c r="O22" i="1"/>
  <c r="O20" i="1"/>
  <c r="O19" i="1"/>
  <c r="O18" i="1"/>
  <c r="O17" i="1"/>
  <c r="O16" i="1"/>
  <c r="O15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<sst xmlns="http://schemas.openxmlformats.org/spreadsheetml/2006/main" count="904" uniqueCount="414">
  <si>
    <t>Ранг многоэтапных краевых соревнований на призы компании Акфа(2021)</t>
  </si>
  <si>
    <t>Девушки (до 15 лет)</t>
  </si>
  <si>
    <t>Кубок Хабаровского края</t>
  </si>
  <si>
    <t xml:space="preserve">Чемпионат Хабаровского края </t>
  </si>
  <si>
    <t>Всероссийские соревнования Амурская многодневка</t>
  </si>
  <si>
    <t>Приз Г.A. Коскинина</t>
  </si>
  <si>
    <t>сумма 8 стартов</t>
  </si>
  <si>
    <t>Фамилия Имя</t>
  </si>
  <si>
    <t>Команда</t>
  </si>
  <si>
    <t>Ашмурова Софья</t>
  </si>
  <si>
    <t>Хабаровский край</t>
  </si>
  <si>
    <t>Тихомирова  Екатерина</t>
  </si>
  <si>
    <t>Чичик  Слава</t>
  </si>
  <si>
    <t>Литвин  Анастасия</t>
  </si>
  <si>
    <t>Павлова  Ксения</t>
  </si>
  <si>
    <t>Патрина  Алеся</t>
  </si>
  <si>
    <t>Кондрук  Анна</t>
  </si>
  <si>
    <t>Букатина  Дарья</t>
  </si>
  <si>
    <t>Савва  Алена</t>
  </si>
  <si>
    <t>Игнатова  Анастасия</t>
  </si>
  <si>
    <t>Меновщикова  Кира</t>
  </si>
  <si>
    <t>Тычкина  Виктория</t>
  </si>
  <si>
    <t>Ксёндзик  Полина</t>
  </si>
  <si>
    <t>Бурдакова  Софья</t>
  </si>
  <si>
    <t>Фергис  Виолетта</t>
  </si>
  <si>
    <t>Ходько  Полина</t>
  </si>
  <si>
    <t>Приморский край</t>
  </si>
  <si>
    <t>Клыкова Софья</t>
  </si>
  <si>
    <t>Зуева  Марьяма</t>
  </si>
  <si>
    <t>Ермак  Екатерина</t>
  </si>
  <si>
    <t>Мелешко Ирина</t>
  </si>
  <si>
    <t>Жарикова  Жанна</t>
  </si>
  <si>
    <t>Золтуева  Алина</t>
  </si>
  <si>
    <t>Амурская область</t>
  </si>
  <si>
    <t>Тарасова  Мария</t>
  </si>
  <si>
    <t>Лукина  Дарина</t>
  </si>
  <si>
    <t>Сахалинская область</t>
  </si>
  <si>
    <t>Устинова Екатерина</t>
  </si>
  <si>
    <t>Копылова Вероника</t>
  </si>
  <si>
    <t>Моштылева  Виолетта</t>
  </si>
  <si>
    <t>Новикова  Карина</t>
  </si>
  <si>
    <t>Островская  Мирослава</t>
  </si>
  <si>
    <t>Харченко  Ариана</t>
  </si>
  <si>
    <t>Мануилова  Олеся</t>
  </si>
  <si>
    <t>Зарыпова  Виолетта</t>
  </si>
  <si>
    <t>Селина  Диана</t>
  </si>
  <si>
    <t>Коблякова  Капитолина</t>
  </si>
  <si>
    <t>Цыплухина  Полина</t>
  </si>
  <si>
    <t>Архипова  Евгения</t>
  </si>
  <si>
    <t>Верещагина  Ангелина</t>
  </si>
  <si>
    <t>Приходько Алена</t>
  </si>
  <si>
    <t>Тарских  Ирина</t>
  </si>
  <si>
    <t>Кулыгина Анастасия</t>
  </si>
  <si>
    <t>Кулик  Татьяна</t>
  </si>
  <si>
    <t>Горелова  Алиса</t>
  </si>
  <si>
    <t>Потарусова  Оливия</t>
  </si>
  <si>
    <t>Оненко Арина</t>
  </si>
  <si>
    <t>Серебрякова  Сабрина</t>
  </si>
  <si>
    <t>Шеберина Алиса</t>
  </si>
  <si>
    <t>Слободян  Дарья</t>
  </si>
  <si>
    <t>Губина  Елизавета</t>
  </si>
  <si>
    <t>Моисеева  Татьяна</t>
  </si>
  <si>
    <t>Пелых Владислава</t>
  </si>
  <si>
    <t>Пупова  Ульяна</t>
  </si>
  <si>
    <t>Никифорова  Ульяна</t>
  </si>
  <si>
    <t>Захарова София</t>
  </si>
  <si>
    <t>Девушки (до 17 лет)</t>
  </si>
  <si>
    <t>Смышляева  Екатерина</t>
  </si>
  <si>
    <t>Борис  Алиса</t>
  </si>
  <si>
    <t>Чичик  Ксения</t>
  </si>
  <si>
    <t>Радецкая  Мария</t>
  </si>
  <si>
    <t>Шпунтенко  Мария</t>
  </si>
  <si>
    <t>Кузнецова  Полина</t>
  </si>
  <si>
    <t>Агибалова  Софья</t>
  </si>
  <si>
    <t>Шмулович Лада</t>
  </si>
  <si>
    <t>Жабина  Евгения</t>
  </si>
  <si>
    <t>Штефан  Ксения</t>
  </si>
  <si>
    <t>Власова  Варвара</t>
  </si>
  <si>
    <t>Быкова Владислава</t>
  </si>
  <si>
    <t>Кузельдеева  Светлана</t>
  </si>
  <si>
    <t>Чечетко  Ирина</t>
  </si>
  <si>
    <t>Пушкарская Арина</t>
  </si>
  <si>
    <t>Власенко  Дарья</t>
  </si>
  <si>
    <t>Ворощекина  Анна</t>
  </si>
  <si>
    <t>Яурова  Карина</t>
  </si>
  <si>
    <t>Бусыгина  Вероника</t>
  </si>
  <si>
    <t>Сучкова Софья</t>
  </si>
  <si>
    <t>ЕАО</t>
  </si>
  <si>
    <t>Неежко Мария</t>
  </si>
  <si>
    <t>Щеголева  Дана</t>
  </si>
  <si>
    <t>Иманова Эмилия</t>
  </si>
  <si>
    <t>Волкова  Екатерина</t>
  </si>
  <si>
    <t>Гнип  Софья</t>
  </si>
  <si>
    <t>Жадько Александра</t>
  </si>
  <si>
    <t>Пудова  Юлия</t>
  </si>
  <si>
    <t>Литвин Виктория</t>
  </si>
  <si>
    <t>Хамутенко Алиса</t>
  </si>
  <si>
    <t>Возлякова София</t>
  </si>
  <si>
    <t>Мир  Азам  Милена</t>
  </si>
  <si>
    <t>Титоренко  Ева</t>
  </si>
  <si>
    <t>Девушки (до 19 лет)</t>
  </si>
  <si>
    <t>Истомина  Полина</t>
  </si>
  <si>
    <t>Баженова  Анастасия</t>
  </si>
  <si>
    <t>Иванова  Юлия</t>
  </si>
  <si>
    <t>Крутова  Виктория</t>
  </si>
  <si>
    <t>Плетинская  Елена</t>
  </si>
  <si>
    <t>Ежова Наталья</t>
  </si>
  <si>
    <t>Куренева  Александра</t>
  </si>
  <si>
    <t>Гайданка  Аполлинария</t>
  </si>
  <si>
    <t xml:space="preserve">Игнатова Алина </t>
  </si>
  <si>
    <t>Маштакова Александра</t>
  </si>
  <si>
    <t>Искра Дарья</t>
  </si>
  <si>
    <t>Лескина  Виктория</t>
  </si>
  <si>
    <t>Борисова Светлана</t>
  </si>
  <si>
    <t>Процко  Наталья</t>
  </si>
  <si>
    <t>Юноши (до 15 лет)</t>
  </si>
  <si>
    <t>Магомедов  Тимур</t>
  </si>
  <si>
    <t>Малеванный  Кирилл</t>
  </si>
  <si>
    <t>Карабутов  Иван</t>
  </si>
  <si>
    <t>Ахатов  Егор</t>
  </si>
  <si>
    <t>Дмитриев  Максим</t>
  </si>
  <si>
    <t>Медведев Тимофей</t>
  </si>
  <si>
    <t>Серов  Кирилл</t>
  </si>
  <si>
    <t>Рябчук  Михаил</t>
  </si>
  <si>
    <t>Кузнецов Дмитрий</t>
  </si>
  <si>
    <t>Руднев  Дмитрий</t>
  </si>
  <si>
    <t>Санников  Алексей</t>
  </si>
  <si>
    <t>Клыковский  Сергей</t>
  </si>
  <si>
    <t>Санников  Денис</t>
  </si>
  <si>
    <t>Вертинский  Евгений</t>
  </si>
  <si>
    <t>Шмидов Артем</t>
  </si>
  <si>
    <t>Варламов  Вячеслав</t>
  </si>
  <si>
    <t>Кун  Александр</t>
  </si>
  <si>
    <t>Байнов  Владислав</t>
  </si>
  <si>
    <t>Кустов Ярослав</t>
  </si>
  <si>
    <t>Радецкий  Ярослав</t>
  </si>
  <si>
    <t>Федоровских  Сергей</t>
  </si>
  <si>
    <t>Дмитриев  Дмитрий</t>
  </si>
  <si>
    <t>Лимарев Илья</t>
  </si>
  <si>
    <t>Гускевич  Денис</t>
  </si>
  <si>
    <t>Шенцов Артём</t>
  </si>
  <si>
    <t>Буковцов  Илья</t>
  </si>
  <si>
    <t>Хлебодаров  Михаил</t>
  </si>
  <si>
    <t>Цэруш Кирилл</t>
  </si>
  <si>
    <t>Рябцев  Степан</t>
  </si>
  <si>
    <t>Гальченко  Матвей</t>
  </si>
  <si>
    <t>Тарасов  Дмитрий</t>
  </si>
  <si>
    <t>Зайцев  Ярослав</t>
  </si>
  <si>
    <t>Митрофанов  Ростислав</t>
  </si>
  <si>
    <t>Попов  Егор</t>
  </si>
  <si>
    <t>Короткий  Алексей</t>
  </si>
  <si>
    <t>Русских  Михаил</t>
  </si>
  <si>
    <t>Сандецкий Павел</t>
  </si>
  <si>
    <t>Варава Никита</t>
  </si>
  <si>
    <t>Константинов Михаил</t>
  </si>
  <si>
    <t>Мамчук  Илья</t>
  </si>
  <si>
    <t>Сошников Михаил</t>
  </si>
  <si>
    <t>Першанин  Вадим</t>
  </si>
  <si>
    <t>Василисин  Егор</t>
  </si>
  <si>
    <t>Зайченко  Алексей</t>
  </si>
  <si>
    <t>Шищенко Артём</t>
  </si>
  <si>
    <t>Плотников Артем</t>
  </si>
  <si>
    <t>Алексеев  Виталий</t>
  </si>
  <si>
    <t>Балышев Максим</t>
  </si>
  <si>
    <t>Казека Фёдор</t>
  </si>
  <si>
    <t>Евграфов  Данил</t>
  </si>
  <si>
    <t>Кравцов  Яков</t>
  </si>
  <si>
    <t>Новопашин Матвей</t>
  </si>
  <si>
    <t>Брюхов Алексей</t>
  </si>
  <si>
    <t>Зарыпов  Никита</t>
  </si>
  <si>
    <t>Никольский  Денис</t>
  </si>
  <si>
    <t>Журавлев Вадим</t>
  </si>
  <si>
    <t>Барабаш  Никита</t>
  </si>
  <si>
    <t>Ляшко Тимофей</t>
  </si>
  <si>
    <t>Размахнин  Кирилл</t>
  </si>
  <si>
    <t>Ильченко  Тимофей</t>
  </si>
  <si>
    <t>Попов  Данил</t>
  </si>
  <si>
    <t>Бородин Арсений</t>
  </si>
  <si>
    <t>Горелов  Владислав</t>
  </si>
  <si>
    <t>Тихомиров Иван</t>
  </si>
  <si>
    <t>Юноши (до 17 лет)</t>
  </si>
  <si>
    <t>Лебедев  Илья</t>
  </si>
  <si>
    <t>Плехов  Артур</t>
  </si>
  <si>
    <t>Пинчуков  Кирилл</t>
  </si>
  <si>
    <t>Гавриков Максим</t>
  </si>
  <si>
    <t>Сухинин  Сергей</t>
  </si>
  <si>
    <t>Малков  Роман</t>
  </si>
  <si>
    <t>Мамута  Владимир</t>
  </si>
  <si>
    <t>Руденко  Роман</t>
  </si>
  <si>
    <t>Бакурадзе  Роман</t>
  </si>
  <si>
    <t>Третьяков  Егор</t>
  </si>
  <si>
    <t>Черновалов  Михаил</t>
  </si>
  <si>
    <t>Успешный  Александр</t>
  </si>
  <si>
    <t>Бобко  Илья</t>
  </si>
  <si>
    <t>Попов  Игорь</t>
  </si>
  <si>
    <t>Маштороленко  Вячеслав</t>
  </si>
  <si>
    <t>Воробьев  Владислав</t>
  </si>
  <si>
    <t>Мазуров  Ярослав</t>
  </si>
  <si>
    <t>Воробьев  Никита</t>
  </si>
  <si>
    <t>Мартынов  Никита</t>
  </si>
  <si>
    <t>Тертюхов  Роман</t>
  </si>
  <si>
    <t>Манычкин Артем</t>
  </si>
  <si>
    <t>Сикорский  Виктор</t>
  </si>
  <si>
    <t>Кузьменко Константин</t>
  </si>
  <si>
    <t>Гусев  Артем</t>
  </si>
  <si>
    <t>Рувинский Дмитрий</t>
  </si>
  <si>
    <t>Красовский  Виталий</t>
  </si>
  <si>
    <t>Кравцов  Иннокентий</t>
  </si>
  <si>
    <t>Захарцов Даиил</t>
  </si>
  <si>
    <t>Кузьмин  Егор</t>
  </si>
  <si>
    <t>Афанасенко  Георгий</t>
  </si>
  <si>
    <t>Гольченко  Матвей</t>
  </si>
  <si>
    <t>Данилов  Михаил</t>
  </si>
  <si>
    <t>Парыгин Александр</t>
  </si>
  <si>
    <t>Сухинин Вадим</t>
  </si>
  <si>
    <t>Клинков  Матвей</t>
  </si>
  <si>
    <t>Власов  Илья</t>
  </si>
  <si>
    <t>Бирко  Иван</t>
  </si>
  <si>
    <t>Найман Алексей</t>
  </si>
  <si>
    <t>Третьяков  Роман</t>
  </si>
  <si>
    <t>Черданцев Николай</t>
  </si>
  <si>
    <t>Петров Михаил</t>
  </si>
  <si>
    <t>Пузиков  Семён</t>
  </si>
  <si>
    <t>Степанов Сергей</t>
  </si>
  <si>
    <t>Таминов  Матвей</t>
  </si>
  <si>
    <t>Цепок Сергей</t>
  </si>
  <si>
    <t>Березутский  Руслан</t>
  </si>
  <si>
    <t>Юноши (до 19 лет)</t>
  </si>
  <si>
    <t>Визнович  Владислав</t>
  </si>
  <si>
    <t>Семенов  Дмитрий</t>
  </si>
  <si>
    <t>Булдыгеров  Олег</t>
  </si>
  <si>
    <t>Старов  Николай</t>
  </si>
  <si>
    <t>Трегубец  Дмитрий</t>
  </si>
  <si>
    <t>Козадаев  Андрей</t>
  </si>
  <si>
    <t>Сидунов  Кирилл</t>
  </si>
  <si>
    <t>Новожилов  Глеб</t>
  </si>
  <si>
    <t>Варламов  Евгений</t>
  </si>
  <si>
    <t>Куренков  Михаил</t>
  </si>
  <si>
    <t>Кириченко  Данил</t>
  </si>
  <si>
    <t>Ярошенко  Иван</t>
  </si>
  <si>
    <t>Бородин  Константин</t>
  </si>
  <si>
    <t>Мошейко  Вячеслав</t>
  </si>
  <si>
    <t>Батура  Евгений</t>
  </si>
  <si>
    <t>Козлов  Сергей</t>
  </si>
  <si>
    <t>Терентьев  Никита</t>
  </si>
  <si>
    <t>Леонтьев  Евгений</t>
  </si>
  <si>
    <t>Титов  Александр</t>
  </si>
  <si>
    <t>Сироткин Матвей</t>
  </si>
  <si>
    <t>Труханкин  Богдан</t>
  </si>
  <si>
    <t>Рыжков Иван</t>
  </si>
  <si>
    <t>Амурскаф область</t>
  </si>
  <si>
    <t>Толочкин Даниил</t>
  </si>
  <si>
    <t>Андрейчук Арсений</t>
  </si>
  <si>
    <t>Разуваев Матвей</t>
  </si>
  <si>
    <t>Тумайкин  Всеволод</t>
  </si>
  <si>
    <t>Ефременко Даниил</t>
  </si>
  <si>
    <t>Женщины</t>
  </si>
  <si>
    <t>Трапезникова  Алена</t>
  </si>
  <si>
    <t>Бобришова Вероника</t>
  </si>
  <si>
    <t>Наумова Наталья</t>
  </si>
  <si>
    <t>Бугаенко  Анастасия</t>
  </si>
  <si>
    <t>Гоманюк Кристина</t>
  </si>
  <si>
    <t>Трусова  Алина</t>
  </si>
  <si>
    <t>Кузнецова Софья</t>
  </si>
  <si>
    <t>Воробьева Мария</t>
  </si>
  <si>
    <t>Кравченко  Анастасия</t>
  </si>
  <si>
    <t>Терентьева  Дарья</t>
  </si>
  <si>
    <t>Шанина Виктория</t>
  </si>
  <si>
    <t>Сермягина  Светлана</t>
  </si>
  <si>
    <t>Осадчева  Екатерина</t>
  </si>
  <si>
    <t>Шашкина  Екатерина</t>
  </si>
  <si>
    <t>Козадаева Александра</t>
  </si>
  <si>
    <t>Кондратюк  Марина</t>
  </si>
  <si>
    <t>Чичик  Наталья</t>
  </si>
  <si>
    <t>Дербина Алина</t>
  </si>
  <si>
    <t>Некрасова  Екатерина</t>
  </si>
  <si>
    <t>Мир  Азам  Татьяна</t>
  </si>
  <si>
    <t xml:space="preserve">Выборнова Дарья </t>
  </si>
  <si>
    <t>Меньшикова Дарья</t>
  </si>
  <si>
    <t>Кононенко  Валерия</t>
  </si>
  <si>
    <t>Шульга Елизавета</t>
  </si>
  <si>
    <t>Мужчины</t>
  </si>
  <si>
    <t>Жилин Максим</t>
  </si>
  <si>
    <t>Аверкин  Павел</t>
  </si>
  <si>
    <t>Гоманюк  Дмитрий</t>
  </si>
  <si>
    <t>Голованов  Андрей</t>
  </si>
  <si>
    <t>Митяков  Сергей</t>
  </si>
  <si>
    <t>Мельниченко Антон</t>
  </si>
  <si>
    <t>Таран  Николай</t>
  </si>
  <si>
    <t>Жестов  Дмитрий</t>
  </si>
  <si>
    <t>Козорез  Иван</t>
  </si>
  <si>
    <t>Митяков  Владислав</t>
  </si>
  <si>
    <t>Мутагаров Рафаэль</t>
  </si>
  <si>
    <t>Корнилаев  Егор</t>
  </si>
  <si>
    <t>Ефремов  Михаил</t>
  </si>
  <si>
    <t>Резниченко  Александр</t>
  </si>
  <si>
    <t>Барахоев  Дмитрий</t>
  </si>
  <si>
    <t>Кармель  Михаил</t>
  </si>
  <si>
    <t>Палаус  Илья</t>
  </si>
  <si>
    <t>Савега  Андрей</t>
  </si>
  <si>
    <t>Чекун  Вячеслав</t>
  </si>
  <si>
    <t>Афиногенов  Александр</t>
  </si>
  <si>
    <t>Литвинцев  Владимир</t>
  </si>
  <si>
    <t>Буянкин  Владимир</t>
  </si>
  <si>
    <t>Василенко  Илья</t>
  </si>
  <si>
    <t>Трапезников  Антон</t>
  </si>
  <si>
    <t>Латышов Егор</t>
  </si>
  <si>
    <t>Максименко Максим</t>
  </si>
  <si>
    <t>Гасиленко  Юрий</t>
  </si>
  <si>
    <t>Мальнев  Игорь</t>
  </si>
  <si>
    <t>Козадаев Никита</t>
  </si>
  <si>
    <t>Дубинин  Александр</t>
  </si>
  <si>
    <t>Кураков  Егор</t>
  </si>
  <si>
    <t>Павлюк  Георгий</t>
  </si>
  <si>
    <t>Школенко  Владислав</t>
  </si>
  <si>
    <t>Ергин  Роман</t>
  </si>
  <si>
    <t>Оспельников Максим</t>
  </si>
  <si>
    <t>Дениско Николай</t>
  </si>
  <si>
    <t>Телепнев  Михаил</t>
  </si>
  <si>
    <t>Трухин никита</t>
  </si>
  <si>
    <t>Кузнецов  Владислав</t>
  </si>
  <si>
    <t>Выропаев  Сергей</t>
  </si>
  <si>
    <t>Клещев Валерий</t>
  </si>
  <si>
    <t>Калманович  Евгений</t>
  </si>
  <si>
    <t>Семенов Алексей</t>
  </si>
  <si>
    <t>Бурдаков  Олег</t>
  </si>
  <si>
    <t>Кукуренчук  Владислав</t>
  </si>
  <si>
    <t>Скворцов  Никита</t>
  </si>
  <si>
    <t>Юшин Виталий</t>
  </si>
  <si>
    <t>Ягафаров  Владислав</t>
  </si>
  <si>
    <t>Группа  МА</t>
  </si>
  <si>
    <t>Пинчуков Андрей</t>
  </si>
  <si>
    <t>Гузовских  Николай</t>
  </si>
  <si>
    <t>Кузнецов  Денис</t>
  </si>
  <si>
    <t>Питеркин Дмитрий</t>
  </si>
  <si>
    <t>Лапчинский Михаил</t>
  </si>
  <si>
    <t>Лагода Максим</t>
  </si>
  <si>
    <t>Хромов  Дмитрий</t>
  </si>
  <si>
    <t>Ланюгин Кирилл</t>
  </si>
  <si>
    <t>Гурин Максим</t>
  </si>
  <si>
    <t>Клещев Валентин</t>
  </si>
  <si>
    <t>Группа  МБ</t>
  </si>
  <si>
    <t>Хомченко Виталий</t>
  </si>
  <si>
    <t>Малыгин  Руслан</t>
  </si>
  <si>
    <t>Петров  Александр</t>
  </si>
  <si>
    <t>Рябчук  Сергей</t>
  </si>
  <si>
    <t>Кортылёв  Сергей</t>
  </si>
  <si>
    <t>Анахин  Владимир</t>
  </si>
  <si>
    <t>Черепанов  Сергей</t>
  </si>
  <si>
    <t>Ващенко  Игорь</t>
  </si>
  <si>
    <t>Волков  Михаил</t>
  </si>
  <si>
    <t>Конахов Максим</t>
  </si>
  <si>
    <t>Лимарев Алексей</t>
  </si>
  <si>
    <t>Монойло  Артем</t>
  </si>
  <si>
    <t>Кузнецов Андрей</t>
  </si>
  <si>
    <t>Афраков Роман</t>
  </si>
  <si>
    <t>Остриков Илья</t>
  </si>
  <si>
    <t>Плехов Анатолий</t>
  </si>
  <si>
    <t>Хвощилин  Иван</t>
  </si>
  <si>
    <t>Варава  Сергей</t>
  </si>
  <si>
    <t>Лимарев  Алексей</t>
  </si>
  <si>
    <t>Тарасов Алексей</t>
  </si>
  <si>
    <t>Ковалев Кирилл</t>
  </si>
  <si>
    <t>Царионов Валентин</t>
  </si>
  <si>
    <t>Группа  МС</t>
  </si>
  <si>
    <t>Митяков  Алексей</t>
  </si>
  <si>
    <t>Труфанов Александр</t>
  </si>
  <si>
    <t>Козадаев  Юрий</t>
  </si>
  <si>
    <t>Трапезников  Алексей</t>
  </si>
  <si>
    <t>Белянцев  Сергей</t>
  </si>
  <si>
    <t>Фирсов  Андрей</t>
  </si>
  <si>
    <t>Степанюк  Анатолий</t>
  </si>
  <si>
    <t>Нелаев Андрей</t>
  </si>
  <si>
    <t>Лупарев Василий</t>
  </si>
  <si>
    <t>Кузнецов Вечеслав</t>
  </si>
  <si>
    <t>Плехов Виктор</t>
  </si>
  <si>
    <t>Группа  ЖА</t>
  </si>
  <si>
    <t>Мельникова  Анастасия</t>
  </si>
  <si>
    <t>Круткова Светлана</t>
  </si>
  <si>
    <t>Кузнецова  Надежда</t>
  </si>
  <si>
    <t>Шилова  Дарья</t>
  </si>
  <si>
    <t>Группа  ЖБ</t>
  </si>
  <si>
    <t>Савега  Татьяна</t>
  </si>
  <si>
    <t>Шахватова  Татьяна</t>
  </si>
  <si>
    <t>Кортылева  Татьяна</t>
  </si>
  <si>
    <t>Нуреева  Наталья</t>
  </si>
  <si>
    <t>Семенова  Олеся</t>
  </si>
  <si>
    <t>Ефимова Татьяна</t>
  </si>
  <si>
    <t>Потапова  Ирина</t>
  </si>
  <si>
    <t>Максименко  Мария</t>
  </si>
  <si>
    <t>Мышакина Алена</t>
  </si>
  <si>
    <t>Митякова Елена</t>
  </si>
  <si>
    <t>Есина  Эльвира</t>
  </si>
  <si>
    <t>Светлова  Яна</t>
  </si>
  <si>
    <t>Хлебодарова  Елена</t>
  </si>
  <si>
    <t>Близнюк  Ольга</t>
  </si>
  <si>
    <t>Белянцева  Юлия</t>
  </si>
  <si>
    <t>Воробьева  Татьяна</t>
  </si>
  <si>
    <t>Черновалова  Анна</t>
  </si>
  <si>
    <t>Куликова  Валерия</t>
  </si>
  <si>
    <t>Кошевая  Лада</t>
  </si>
  <si>
    <t>Паевщик  Татьяна</t>
  </si>
  <si>
    <t>Гуфа Татьяна</t>
  </si>
  <si>
    <t>Николаева Екатерина</t>
  </si>
  <si>
    <t>Быкова Ксения</t>
  </si>
  <si>
    <t>Группа  ЖС</t>
  </si>
  <si>
    <t>Иванова Людмила</t>
  </si>
  <si>
    <t>Ткачук  Татьяна</t>
  </si>
  <si>
    <t>Степанюк  Маргарита</t>
  </si>
  <si>
    <t>Гаращук  Тамара</t>
  </si>
  <si>
    <t>Гурина  Татьяна</t>
  </si>
  <si>
    <t>Хынина  Виктория</t>
  </si>
  <si>
    <t>Рудич  Ирина</t>
  </si>
  <si>
    <t>Коскинена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</si>
</sst>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rgb="FF000000"/>
      <name val="Calibri"/>
    </font>
    <font>
      <sz val="16"/>
      <color rgb="FF000000"/>
      <name val="Calibri"/>
    </font>
    <font>
      <b/>
      <i/>
      <u/>
      <sz val="28"/>
      <color rgb="FF000000"/>
      <name val="Times New Roman"/>
    </font>
    <font>
      <sz val="16"/>
      <color rgb="FF000000"/>
      <name val="Times New Roman"/>
    </font>
    <font>
      <sz val="12"/>
      <name val="Calibri"/>
    </font>
    <font>
      <u/>
      <sz val="16"/>
      <color rgb="FF0000FF"/>
      <name val="Times New Roman"/>
    </font>
    <font>
      <u/>
      <sz val="16"/>
      <color rgb="FF0000FF"/>
      <name val="Times New Roman"/>
    </font>
    <font>
      <u/>
      <sz val="16"/>
      <color rgb="FF0000FF"/>
      <name val="Times New Roman"/>
    </font>
    <font>
      <u/>
      <sz val="16"/>
      <color rgb="FF0000FF"/>
      <name val="Calibri"/>
    </font>
    <font>
      <b/>
      <sz val="16"/>
      <color rgb="FF000000"/>
      <name val="Times New Roman"/>
    </font>
    <font>
      <u/>
      <sz val="16"/>
      <color rgb="FF0000FF"/>
      <name val="Calibri"/>
    </font>
    <font>
      <u/>
      <sz val="16"/>
      <color rgb="FF0000FF"/>
      <name val="Calibri"/>
    </font>
    <font>
      <u/>
      <sz val="16"/>
      <color rgb="FF0000FF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E5DFEC"/>
        <bgColor rgb="FFE5DFEC"/>
      </patternFill>
    </fill>
    <fill>
      <patternFill patternType="solid">
        <fgColor rgb="FFA5A5A5"/>
        <bgColor rgb="FFA5A5A5"/>
      </patternFill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E4DFEC"/>
        <bgColor rgb="FFE4DFEC"/>
      </patternFill>
    </fill>
    <fill>
      <patternFill patternType="solid">
        <fgColor rgb="FFA6A6A6"/>
        <bgColor rgb="FFA6A6A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3" fillId="0" borderId="1" xfId="0" applyFont="1" applyBorder="1"/>
    <xf numFmtId="14" fontId="5" fillId="3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4" fontId="8" fillId="6" borderId="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7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10" fillId="8" borderId="6" xfId="0" applyNumberFormat="1" applyFont="1" applyFill="1" applyBorder="1" applyAlignment="1">
      <alignment horizontal="center" vertical="center"/>
    </xf>
    <xf numFmtId="14" fontId="11" fillId="9" borderId="6" xfId="0" applyNumberFormat="1" applyFont="1" applyFill="1" applyBorder="1" applyAlignment="1">
      <alignment horizontal="center" vertical="center"/>
    </xf>
    <xf numFmtId="14" fontId="12" fillId="1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3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3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0" fontId="3" fillId="6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4" xfId="0" applyFont="1" applyBorder="1"/>
    <xf numFmtId="0" fontId="3" fillId="5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9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ientdv.ru/wp-content/uploads/2021/05/20210522_report.html?sportorg=1" TargetMode="External"/><Relationship Id="rId18" Type="http://schemas.openxmlformats.org/officeDocument/2006/relationships/hyperlink" Target="http://www.orientdv.ru/wp-content/uploads/2021/06/20210613res.htm" TargetMode="External"/><Relationship Id="rId26" Type="http://schemas.openxmlformats.org/officeDocument/2006/relationships/hyperlink" Target="http://www.orientdv.ru/wp-content/uploads/2021/05/ResultList2-%D0%B4%D0%B5%D0%BD%D1%8C.htm" TargetMode="External"/><Relationship Id="rId39" Type="http://schemas.openxmlformats.org/officeDocument/2006/relationships/hyperlink" Target="http://www.orientdv.ru/wp-content/uploads/2021/06/20210612res.htm" TargetMode="External"/><Relationship Id="rId21" Type="http://schemas.openxmlformats.org/officeDocument/2006/relationships/hyperlink" Target="http://www.orientdv.ru/wp-content/uploads/2021/08/20210911_official.pdf" TargetMode="External"/><Relationship Id="rId34" Type="http://schemas.openxmlformats.org/officeDocument/2006/relationships/hyperlink" Target="http://www.orientdv.ru/wp-content/uploads/2021/05/220210521_report.html?sportorg=1" TargetMode="External"/><Relationship Id="rId42" Type="http://schemas.openxmlformats.org/officeDocument/2006/relationships/hyperlink" Target="http://www.orientdv.ru/wp-content/uploads/2021/06/20210616res.htm" TargetMode="External"/><Relationship Id="rId47" Type="http://schemas.openxmlformats.org/officeDocument/2006/relationships/hyperlink" Target="http://www.orientdv.ru/wp-content/uploads/2021/05/ResultList1.htm" TargetMode="External"/><Relationship Id="rId50" Type="http://schemas.openxmlformats.org/officeDocument/2006/relationships/hyperlink" Target="http://www.orientdv.ru/wp-content/uploads/2021/06/20210612res.htm" TargetMode="External"/><Relationship Id="rId55" Type="http://schemas.openxmlformats.org/officeDocument/2006/relationships/hyperlink" Target="http://www.orientdv.ru/wp-content/uploads/2021/08/20210912_official.docx-%D1%81%D1%83%D0%BC%D0%BC%D0%B0.pdf" TargetMode="External"/><Relationship Id="rId63" Type="http://schemas.openxmlformats.org/officeDocument/2006/relationships/hyperlink" Target="http://www.orientdv.ru/wp-content/uploads/2021/06/20210614res.htm" TargetMode="External"/><Relationship Id="rId7" Type="http://schemas.openxmlformats.org/officeDocument/2006/relationships/hyperlink" Target="http://www.orientdv.ru/wp-content/uploads/2021/06/20210613res.htm" TargetMode="External"/><Relationship Id="rId2" Type="http://schemas.openxmlformats.org/officeDocument/2006/relationships/hyperlink" Target="http://www.orientdv.ru/wp-content/uploads/2021/05/20210522_report.html?sportorg=1" TargetMode="External"/><Relationship Id="rId16" Type="http://schemas.openxmlformats.org/officeDocument/2006/relationships/hyperlink" Target="http://www.orientdv.ru/wp-content/uploads/2021/05/ResultList3-%D0%B4%D0%B5%D0%BD%D1%8C.htm" TargetMode="External"/><Relationship Id="rId20" Type="http://schemas.openxmlformats.org/officeDocument/2006/relationships/hyperlink" Target="http://www.orientdv.ru/wp-content/uploads/2021/06/20210616res.htm" TargetMode="External"/><Relationship Id="rId29" Type="http://schemas.openxmlformats.org/officeDocument/2006/relationships/hyperlink" Target="http://www.orientdv.ru/wp-content/uploads/2021/06/20210613res.htm" TargetMode="External"/><Relationship Id="rId41" Type="http://schemas.openxmlformats.org/officeDocument/2006/relationships/hyperlink" Target="http://www.orientdv.ru/wp-content/uploads/2021/06/20210614res.htm" TargetMode="External"/><Relationship Id="rId54" Type="http://schemas.openxmlformats.org/officeDocument/2006/relationships/hyperlink" Target="http://www.orientdv.ru/wp-content/uploads/2021/08/20210911_official.pdf" TargetMode="External"/><Relationship Id="rId62" Type="http://schemas.openxmlformats.org/officeDocument/2006/relationships/hyperlink" Target="http://www.orientdv.ru/wp-content/uploads/2021/06/20210613res.htm" TargetMode="External"/><Relationship Id="rId1" Type="http://schemas.openxmlformats.org/officeDocument/2006/relationships/hyperlink" Target="http://www.orientdv.ru/wp-content/uploads/2021/05/220210521_report.html?sportorg=1" TargetMode="External"/><Relationship Id="rId6" Type="http://schemas.openxmlformats.org/officeDocument/2006/relationships/hyperlink" Target="http://www.orientdv.ru/wp-content/uploads/2021/06/20210612res.htm" TargetMode="External"/><Relationship Id="rId11" Type="http://schemas.openxmlformats.org/officeDocument/2006/relationships/hyperlink" Target="http://www.orientdv.ru/wp-content/uploads/2021/08/20210912_official.docx-%D1%81%D1%83%D0%BC%D0%BC%D0%B0.pdf" TargetMode="External"/><Relationship Id="rId24" Type="http://schemas.openxmlformats.org/officeDocument/2006/relationships/hyperlink" Target="http://www.orientdv.ru/wp-content/uploads/2021/05/20210522_report.html?sportorg=1" TargetMode="External"/><Relationship Id="rId32" Type="http://schemas.openxmlformats.org/officeDocument/2006/relationships/hyperlink" Target="http://www.orientdv.ru/wp-content/uploads/2021/08/20210911_official.pdf" TargetMode="External"/><Relationship Id="rId37" Type="http://schemas.openxmlformats.org/officeDocument/2006/relationships/hyperlink" Target="http://www.orientdv.ru/wp-content/uploads/2021/05/ResultList2-%D0%B4%D0%B5%D0%BD%D1%8C.htm" TargetMode="External"/><Relationship Id="rId40" Type="http://schemas.openxmlformats.org/officeDocument/2006/relationships/hyperlink" Target="http://www.orientdv.ru/wp-content/uploads/2021/06/20210613res.htm" TargetMode="External"/><Relationship Id="rId45" Type="http://schemas.openxmlformats.org/officeDocument/2006/relationships/hyperlink" Target="http://www.orientdv.ru/wp-content/uploads/2021/05/220210521_report.html?sportorg=1" TargetMode="External"/><Relationship Id="rId53" Type="http://schemas.openxmlformats.org/officeDocument/2006/relationships/hyperlink" Target="http://www.orientdv.ru/wp-content/uploads/2021/06/20210616res.htm" TargetMode="External"/><Relationship Id="rId58" Type="http://schemas.openxmlformats.org/officeDocument/2006/relationships/hyperlink" Target="http://www.orientdv.ru/wp-content/uploads/2021/05/ResultList1.htm" TargetMode="External"/><Relationship Id="rId66" Type="http://schemas.openxmlformats.org/officeDocument/2006/relationships/hyperlink" Target="http://www.orientdv.ru/wp-content/uploads/2021/08/20210912_official.docx-%D1%81%D1%83%D0%BC%D0%BC%D0%B0.pdf" TargetMode="External"/><Relationship Id="rId5" Type="http://schemas.openxmlformats.org/officeDocument/2006/relationships/hyperlink" Target="http://www.orientdv.ru/wp-content/uploads/2021/05/ResultList3-%D0%B4%D0%B5%D0%BD%D1%8C.htm" TargetMode="External"/><Relationship Id="rId15" Type="http://schemas.openxmlformats.org/officeDocument/2006/relationships/hyperlink" Target="http://www.orientdv.ru/wp-content/uploads/2021/05/ResultList2-%D0%B4%D0%B5%D0%BD%D1%8C.htm" TargetMode="External"/><Relationship Id="rId23" Type="http://schemas.openxmlformats.org/officeDocument/2006/relationships/hyperlink" Target="http://www.orientdv.ru/wp-content/uploads/2021/05/220210521_report.html?sportorg=1" TargetMode="External"/><Relationship Id="rId28" Type="http://schemas.openxmlformats.org/officeDocument/2006/relationships/hyperlink" Target="http://www.orientdv.ru/wp-content/uploads/2021/06/20210612res.htm" TargetMode="External"/><Relationship Id="rId36" Type="http://schemas.openxmlformats.org/officeDocument/2006/relationships/hyperlink" Target="http://www.orientdv.ru/wp-content/uploads/2021/05/ResultList1.htm" TargetMode="External"/><Relationship Id="rId49" Type="http://schemas.openxmlformats.org/officeDocument/2006/relationships/hyperlink" Target="http://www.orientdv.ru/wp-content/uploads/2021/05/ResultList3-%D0%B4%D0%B5%D0%BD%D1%8C.htm" TargetMode="External"/><Relationship Id="rId57" Type="http://schemas.openxmlformats.org/officeDocument/2006/relationships/hyperlink" Target="http://www.orientdv.ru/wp-content/uploads/2021/05/20210522_report.html?sportorg=1" TargetMode="External"/><Relationship Id="rId61" Type="http://schemas.openxmlformats.org/officeDocument/2006/relationships/hyperlink" Target="http://www.orientdv.ru/wp-content/uploads/2021/06/20210612res.htm" TargetMode="External"/><Relationship Id="rId10" Type="http://schemas.openxmlformats.org/officeDocument/2006/relationships/hyperlink" Target="http://www.orientdv.ru/wp-content/uploads/2021/08/20210911_official.pdf" TargetMode="External"/><Relationship Id="rId19" Type="http://schemas.openxmlformats.org/officeDocument/2006/relationships/hyperlink" Target="http://www.orientdv.ru/wp-content/uploads/2021/06/20210614res.htm" TargetMode="External"/><Relationship Id="rId31" Type="http://schemas.openxmlformats.org/officeDocument/2006/relationships/hyperlink" Target="http://www.orientdv.ru/wp-content/uploads/2021/06/20210616res.htm" TargetMode="External"/><Relationship Id="rId44" Type="http://schemas.openxmlformats.org/officeDocument/2006/relationships/hyperlink" Target="http://www.orientdv.ru/wp-content/uploads/2021/08/20210912_official.docx-%D1%81%D1%83%D0%BC%D0%BC%D0%B0.pdf" TargetMode="External"/><Relationship Id="rId52" Type="http://schemas.openxmlformats.org/officeDocument/2006/relationships/hyperlink" Target="http://www.orientdv.ru/wp-content/uploads/2021/06/20210614res.htm" TargetMode="External"/><Relationship Id="rId60" Type="http://schemas.openxmlformats.org/officeDocument/2006/relationships/hyperlink" Target="http://www.orientdv.ru/wp-content/uploads/2021/05/ResultList3-%D0%B4%D0%B5%D0%BD%D1%8C.htm" TargetMode="External"/><Relationship Id="rId65" Type="http://schemas.openxmlformats.org/officeDocument/2006/relationships/hyperlink" Target="http://www.orientdv.ru/wp-content/uploads/2021/08/20210911_official.pdf" TargetMode="External"/><Relationship Id="rId4" Type="http://schemas.openxmlformats.org/officeDocument/2006/relationships/hyperlink" Target="http://www.orientdv.ru/wp-content/uploads/2021/05/ResultList2-%D0%B4%D0%B5%D0%BD%D1%8C.htm" TargetMode="External"/><Relationship Id="rId9" Type="http://schemas.openxmlformats.org/officeDocument/2006/relationships/hyperlink" Target="http://www.orientdv.ru/wp-content/uploads/2021/06/20210616res.htm" TargetMode="External"/><Relationship Id="rId14" Type="http://schemas.openxmlformats.org/officeDocument/2006/relationships/hyperlink" Target="http://www.orientdv.ru/wp-content/uploads/2021/05/ResultList1.htm" TargetMode="External"/><Relationship Id="rId22" Type="http://schemas.openxmlformats.org/officeDocument/2006/relationships/hyperlink" Target="http://www.orientdv.ru/wp-content/uploads/2021/08/20210912_official.docx-%D1%81%D1%83%D0%BC%D0%BC%D0%B0.pdf" TargetMode="External"/><Relationship Id="rId27" Type="http://schemas.openxmlformats.org/officeDocument/2006/relationships/hyperlink" Target="http://www.orientdv.ru/wp-content/uploads/2021/05/ResultList3-%D0%B4%D0%B5%D0%BD%D1%8C.htm" TargetMode="External"/><Relationship Id="rId30" Type="http://schemas.openxmlformats.org/officeDocument/2006/relationships/hyperlink" Target="http://www.orientdv.ru/wp-content/uploads/2021/06/20210614res.htm" TargetMode="External"/><Relationship Id="rId35" Type="http://schemas.openxmlformats.org/officeDocument/2006/relationships/hyperlink" Target="http://www.orientdv.ru/wp-content/uploads/2021/05/20210522_report.html?sportorg=1" TargetMode="External"/><Relationship Id="rId43" Type="http://schemas.openxmlformats.org/officeDocument/2006/relationships/hyperlink" Target="http://www.orientdv.ru/wp-content/uploads/2021/08/20210911_official.pdf" TargetMode="External"/><Relationship Id="rId48" Type="http://schemas.openxmlformats.org/officeDocument/2006/relationships/hyperlink" Target="http://www.orientdv.ru/wp-content/uploads/2021/05/ResultList2-%D0%B4%D0%B5%D0%BD%D1%8C.htm" TargetMode="External"/><Relationship Id="rId56" Type="http://schemas.openxmlformats.org/officeDocument/2006/relationships/hyperlink" Target="http://www.orientdv.ru/wp-content/uploads/2021/05/220210521_report.html?sportorg=1" TargetMode="External"/><Relationship Id="rId64" Type="http://schemas.openxmlformats.org/officeDocument/2006/relationships/hyperlink" Target="http://www.orientdv.ru/wp-content/uploads/2021/06/20210616res.htm" TargetMode="External"/><Relationship Id="rId8" Type="http://schemas.openxmlformats.org/officeDocument/2006/relationships/hyperlink" Target="http://www.orientdv.ru/wp-content/uploads/2021/06/20210614res.htm" TargetMode="External"/><Relationship Id="rId51" Type="http://schemas.openxmlformats.org/officeDocument/2006/relationships/hyperlink" Target="http://www.orientdv.ru/wp-content/uploads/2021/06/20210613res.htm" TargetMode="External"/><Relationship Id="rId3" Type="http://schemas.openxmlformats.org/officeDocument/2006/relationships/hyperlink" Target="http://www.orientdv.ru/wp-content/uploads/2021/05/ResultList1.htm" TargetMode="External"/><Relationship Id="rId12" Type="http://schemas.openxmlformats.org/officeDocument/2006/relationships/hyperlink" Target="http://www.orientdv.ru/wp-content/uploads/2021/05/220210521_report.html?sportorg=1" TargetMode="External"/><Relationship Id="rId17" Type="http://schemas.openxmlformats.org/officeDocument/2006/relationships/hyperlink" Target="http://www.orientdv.ru/wp-content/uploads/2021/06/20210612res.htm" TargetMode="External"/><Relationship Id="rId25" Type="http://schemas.openxmlformats.org/officeDocument/2006/relationships/hyperlink" Target="http://www.orientdv.ru/wp-content/uploads/2021/05/ResultList1.htm" TargetMode="External"/><Relationship Id="rId33" Type="http://schemas.openxmlformats.org/officeDocument/2006/relationships/hyperlink" Target="http://www.orientdv.ru/wp-content/uploads/2021/08/20210912_official.docx-%D1%81%D1%83%D0%BC%D0%BC%D0%B0.pdf" TargetMode="External"/><Relationship Id="rId38" Type="http://schemas.openxmlformats.org/officeDocument/2006/relationships/hyperlink" Target="http://www.orientdv.ru/wp-content/uploads/2021/05/ResultList3-%D0%B4%D0%B5%D0%BD%D1%8C.htm" TargetMode="External"/><Relationship Id="rId46" Type="http://schemas.openxmlformats.org/officeDocument/2006/relationships/hyperlink" Target="http://www.orientdv.ru/wp-content/uploads/2021/05/20210522_report.html?sportorg=1" TargetMode="External"/><Relationship Id="rId59" Type="http://schemas.openxmlformats.org/officeDocument/2006/relationships/hyperlink" Target="http://www.orientdv.ru/wp-content/uploads/2021/05/ResultList2-%D0%B4%D0%B5%D0%BD%D1%8C.ht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ientdv.ru/wp-content/uploads/2021/06/20210614res.htm" TargetMode="External"/><Relationship Id="rId3" Type="http://schemas.openxmlformats.org/officeDocument/2006/relationships/hyperlink" Target="http://www.orientdv.ru/wp-content/uploads/2021/05/ResultList1.htm" TargetMode="External"/><Relationship Id="rId7" Type="http://schemas.openxmlformats.org/officeDocument/2006/relationships/hyperlink" Target="http://www.orientdv.ru/wp-content/uploads/2021/06/20210613res.htm" TargetMode="External"/><Relationship Id="rId2" Type="http://schemas.openxmlformats.org/officeDocument/2006/relationships/hyperlink" Target="http://www.orientdv.ru/wp-content/uploads/2021/05/20210522_report.html?sportorg=1" TargetMode="External"/><Relationship Id="rId1" Type="http://schemas.openxmlformats.org/officeDocument/2006/relationships/hyperlink" Target="http://www.orientdv.ru/wp-content/uploads/2021/05/220210521_report.html?sportorg=1" TargetMode="External"/><Relationship Id="rId6" Type="http://schemas.openxmlformats.org/officeDocument/2006/relationships/hyperlink" Target="http://www.orientdv.ru/wp-content/uploads/2021/06/20210612res.htm" TargetMode="External"/><Relationship Id="rId11" Type="http://schemas.openxmlformats.org/officeDocument/2006/relationships/hyperlink" Target="http://www.orientdv.ru/wp-content/uploads/2021/08/20210912_official.docx-%D1%81%D1%83%D0%BC%D0%BC%D0%B0.pdf" TargetMode="External"/><Relationship Id="rId5" Type="http://schemas.openxmlformats.org/officeDocument/2006/relationships/hyperlink" Target="http://www.orientdv.ru/wp-content/uploads/2021/05/ResultList3-%D0%B4%D0%B5%D0%BD%D1%8C.htm" TargetMode="External"/><Relationship Id="rId10" Type="http://schemas.openxmlformats.org/officeDocument/2006/relationships/hyperlink" Target="http://www.orientdv.ru/wp-content/uploads/2021/08/20210911_official.pdf" TargetMode="External"/><Relationship Id="rId4" Type="http://schemas.openxmlformats.org/officeDocument/2006/relationships/hyperlink" Target="http://www.orientdv.ru/wp-content/uploads/2021/05/ResultList2-%D0%B4%D0%B5%D0%BD%D1%8C.htm" TargetMode="External"/><Relationship Id="rId9" Type="http://schemas.openxmlformats.org/officeDocument/2006/relationships/hyperlink" Target="http://www.orientdv.ru/wp-content/uploads/2021/06/20210616res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ientdv.ru/wp-content/uploads/2021/06/20210614res.htm" TargetMode="External"/><Relationship Id="rId3" Type="http://schemas.openxmlformats.org/officeDocument/2006/relationships/hyperlink" Target="http://www.orientdv.ru/wp-content/uploads/2021/05/ResultList1.htm" TargetMode="External"/><Relationship Id="rId7" Type="http://schemas.openxmlformats.org/officeDocument/2006/relationships/hyperlink" Target="http://www.orientdv.ru/wp-content/uploads/2021/06/20210613res.htm" TargetMode="External"/><Relationship Id="rId2" Type="http://schemas.openxmlformats.org/officeDocument/2006/relationships/hyperlink" Target="http://www.orientdv.ru/wp-content/uploads/2021/05/20210522_report.html?sportorg=1" TargetMode="External"/><Relationship Id="rId1" Type="http://schemas.openxmlformats.org/officeDocument/2006/relationships/hyperlink" Target="http://www.orientdv.ru/wp-content/uploads/2021/05/220210521_report.html?sportorg=1" TargetMode="External"/><Relationship Id="rId6" Type="http://schemas.openxmlformats.org/officeDocument/2006/relationships/hyperlink" Target="http://www.orientdv.ru/wp-content/uploads/2021/06/20210612res.htm" TargetMode="External"/><Relationship Id="rId11" Type="http://schemas.openxmlformats.org/officeDocument/2006/relationships/hyperlink" Target="http://www.orientdv.ru/wp-content/uploads/2021/08/20210912_official.docx-%D1%81%D1%83%D0%BC%D0%BC%D0%B0.pdf" TargetMode="External"/><Relationship Id="rId5" Type="http://schemas.openxmlformats.org/officeDocument/2006/relationships/hyperlink" Target="http://www.orientdv.ru/wp-content/uploads/2021/05/ResultList3-%D0%B4%D0%B5%D0%BD%D1%8C.htm" TargetMode="External"/><Relationship Id="rId10" Type="http://schemas.openxmlformats.org/officeDocument/2006/relationships/hyperlink" Target="http://www.orientdv.ru/wp-content/uploads/2021/08/20210911_official.pdf" TargetMode="External"/><Relationship Id="rId4" Type="http://schemas.openxmlformats.org/officeDocument/2006/relationships/hyperlink" Target="http://www.orientdv.ru/wp-content/uploads/2021/05/ResultList2-%D0%B4%D0%B5%D0%BD%D1%8C.htm" TargetMode="External"/><Relationship Id="rId9" Type="http://schemas.openxmlformats.org/officeDocument/2006/relationships/hyperlink" Target="http://www.orientdv.ru/wp-content/uploads/2021/06/20210616res.ht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ientdv.ru/wp-content/uploads/2021/05/20210522_report.html?sportorg=1" TargetMode="External"/><Relationship Id="rId18" Type="http://schemas.openxmlformats.org/officeDocument/2006/relationships/hyperlink" Target="http://www.orientdv.ru/wp-content/uploads/2021/06/20210613res.htm" TargetMode="External"/><Relationship Id="rId26" Type="http://schemas.openxmlformats.org/officeDocument/2006/relationships/hyperlink" Target="http://www.orientdv.ru/wp-content/uploads/2021/05/ResultList2-%D0%B4%D0%B5%D0%BD%D1%8C.htm" TargetMode="External"/><Relationship Id="rId39" Type="http://schemas.openxmlformats.org/officeDocument/2006/relationships/hyperlink" Target="http://www.orientdv.ru/wp-content/uploads/2021/06/20210612res.htm" TargetMode="External"/><Relationship Id="rId21" Type="http://schemas.openxmlformats.org/officeDocument/2006/relationships/hyperlink" Target="http://www.orientdv.ru/wp-content/uploads/2021/08/20210911_official.pdf" TargetMode="External"/><Relationship Id="rId34" Type="http://schemas.openxmlformats.org/officeDocument/2006/relationships/hyperlink" Target="http://www.orientdv.ru/wp-content/uploads/2021/05/220210521_report.html?sportorg=1" TargetMode="External"/><Relationship Id="rId42" Type="http://schemas.openxmlformats.org/officeDocument/2006/relationships/hyperlink" Target="http://www.orientdv.ru/wp-content/uploads/2021/06/20210616res.htm" TargetMode="External"/><Relationship Id="rId47" Type="http://schemas.openxmlformats.org/officeDocument/2006/relationships/hyperlink" Target="http://www.orientdv.ru/wp-content/uploads/2021/05/ResultList1.htm" TargetMode="External"/><Relationship Id="rId50" Type="http://schemas.openxmlformats.org/officeDocument/2006/relationships/hyperlink" Target="http://www.orientdv.ru/wp-content/uploads/2021/06/20210612res.htm" TargetMode="External"/><Relationship Id="rId55" Type="http://schemas.openxmlformats.org/officeDocument/2006/relationships/hyperlink" Target="http://www.orientdv.ru/wp-content/uploads/2021/08/20210912_official.docx-%D1%81%D1%83%D0%BC%D0%BC%D0%B0.pdf" TargetMode="External"/><Relationship Id="rId63" Type="http://schemas.openxmlformats.org/officeDocument/2006/relationships/hyperlink" Target="http://www.orientdv.ru/wp-content/uploads/2021/06/20210614res.htm" TargetMode="External"/><Relationship Id="rId7" Type="http://schemas.openxmlformats.org/officeDocument/2006/relationships/hyperlink" Target="http://www.orientdv.ru/wp-content/uploads/2021/06/20210613res.htm" TargetMode="External"/><Relationship Id="rId2" Type="http://schemas.openxmlformats.org/officeDocument/2006/relationships/hyperlink" Target="http://www.orientdv.ru/wp-content/uploads/2021/05/20210522_report.html?sportorg=1" TargetMode="External"/><Relationship Id="rId16" Type="http://schemas.openxmlformats.org/officeDocument/2006/relationships/hyperlink" Target="http://www.orientdv.ru/wp-content/uploads/2021/05/ResultList3-%D0%B4%D0%B5%D0%BD%D1%8C.htm" TargetMode="External"/><Relationship Id="rId20" Type="http://schemas.openxmlformats.org/officeDocument/2006/relationships/hyperlink" Target="http://www.orientdv.ru/wp-content/uploads/2021/06/20210616res.htm" TargetMode="External"/><Relationship Id="rId29" Type="http://schemas.openxmlformats.org/officeDocument/2006/relationships/hyperlink" Target="http://www.orientdv.ru/wp-content/uploads/2021/06/20210613res.htm" TargetMode="External"/><Relationship Id="rId41" Type="http://schemas.openxmlformats.org/officeDocument/2006/relationships/hyperlink" Target="http://www.orientdv.ru/wp-content/uploads/2021/06/20210614res.htm" TargetMode="External"/><Relationship Id="rId54" Type="http://schemas.openxmlformats.org/officeDocument/2006/relationships/hyperlink" Target="http://www.orientdv.ru/wp-content/uploads/2021/08/20210911_official.pdf" TargetMode="External"/><Relationship Id="rId62" Type="http://schemas.openxmlformats.org/officeDocument/2006/relationships/hyperlink" Target="http://www.orientdv.ru/wp-content/uploads/2021/06/20210613res.htm" TargetMode="External"/><Relationship Id="rId1" Type="http://schemas.openxmlformats.org/officeDocument/2006/relationships/hyperlink" Target="http://www.orientdv.ru/wp-content/uploads/2021/05/220210521_report.html?sportorg=1" TargetMode="External"/><Relationship Id="rId6" Type="http://schemas.openxmlformats.org/officeDocument/2006/relationships/hyperlink" Target="http://www.orientdv.ru/wp-content/uploads/2021/06/20210612res.htm" TargetMode="External"/><Relationship Id="rId11" Type="http://schemas.openxmlformats.org/officeDocument/2006/relationships/hyperlink" Target="http://www.orientdv.ru/wp-content/uploads/2021/08/20210912_official.docx-%D1%81%D1%83%D0%BC%D0%BC%D0%B0.pdf" TargetMode="External"/><Relationship Id="rId24" Type="http://schemas.openxmlformats.org/officeDocument/2006/relationships/hyperlink" Target="http://www.orientdv.ru/wp-content/uploads/2021/05/20210522_report.html?sportorg=1" TargetMode="External"/><Relationship Id="rId32" Type="http://schemas.openxmlformats.org/officeDocument/2006/relationships/hyperlink" Target="http://www.orientdv.ru/wp-content/uploads/2021/08/20210911_official.pdf" TargetMode="External"/><Relationship Id="rId37" Type="http://schemas.openxmlformats.org/officeDocument/2006/relationships/hyperlink" Target="http://www.orientdv.ru/wp-content/uploads/2021/05/ResultList2-%D0%B4%D0%B5%D0%BD%D1%8C.htm" TargetMode="External"/><Relationship Id="rId40" Type="http://schemas.openxmlformats.org/officeDocument/2006/relationships/hyperlink" Target="http://www.orientdv.ru/wp-content/uploads/2021/06/20210613res.htm" TargetMode="External"/><Relationship Id="rId45" Type="http://schemas.openxmlformats.org/officeDocument/2006/relationships/hyperlink" Target="http://www.orientdv.ru/wp-content/uploads/2021/05/220210521_report.html?sportorg=1" TargetMode="External"/><Relationship Id="rId53" Type="http://schemas.openxmlformats.org/officeDocument/2006/relationships/hyperlink" Target="http://www.orientdv.ru/wp-content/uploads/2021/06/20210616res.htm" TargetMode="External"/><Relationship Id="rId58" Type="http://schemas.openxmlformats.org/officeDocument/2006/relationships/hyperlink" Target="http://www.orientdv.ru/wp-content/uploads/2021/05/ResultList1.htm" TargetMode="External"/><Relationship Id="rId66" Type="http://schemas.openxmlformats.org/officeDocument/2006/relationships/hyperlink" Target="http://www.orientdv.ru/wp-content/uploads/2021/08/20210912_official.docx-%D1%81%D1%83%D0%BC%D0%BC%D0%B0.pdf" TargetMode="External"/><Relationship Id="rId5" Type="http://schemas.openxmlformats.org/officeDocument/2006/relationships/hyperlink" Target="http://www.orientdv.ru/wp-content/uploads/2021/05/ResultList3-%D0%B4%D0%B5%D0%BD%D1%8C.htm" TargetMode="External"/><Relationship Id="rId15" Type="http://schemas.openxmlformats.org/officeDocument/2006/relationships/hyperlink" Target="http://www.orientdv.ru/wp-content/uploads/2021/05/ResultList2-%D0%B4%D0%B5%D0%BD%D1%8C.htm" TargetMode="External"/><Relationship Id="rId23" Type="http://schemas.openxmlformats.org/officeDocument/2006/relationships/hyperlink" Target="http://www.orientdv.ru/wp-content/uploads/2021/05/220210521_report.html?sportorg=1" TargetMode="External"/><Relationship Id="rId28" Type="http://schemas.openxmlformats.org/officeDocument/2006/relationships/hyperlink" Target="http://www.orientdv.ru/wp-content/uploads/2021/06/20210612res.htm" TargetMode="External"/><Relationship Id="rId36" Type="http://schemas.openxmlformats.org/officeDocument/2006/relationships/hyperlink" Target="http://www.orientdv.ru/wp-content/uploads/2021/05/ResultList1.htm" TargetMode="External"/><Relationship Id="rId49" Type="http://schemas.openxmlformats.org/officeDocument/2006/relationships/hyperlink" Target="http://www.orientdv.ru/wp-content/uploads/2021/05/ResultList3-%D0%B4%D0%B5%D0%BD%D1%8C.htm" TargetMode="External"/><Relationship Id="rId57" Type="http://schemas.openxmlformats.org/officeDocument/2006/relationships/hyperlink" Target="http://www.orientdv.ru/wp-content/uploads/2021/05/20210522_report.html?sportorg=1" TargetMode="External"/><Relationship Id="rId61" Type="http://schemas.openxmlformats.org/officeDocument/2006/relationships/hyperlink" Target="http://www.orientdv.ru/wp-content/uploads/2021/06/20210612res.htm" TargetMode="External"/><Relationship Id="rId10" Type="http://schemas.openxmlformats.org/officeDocument/2006/relationships/hyperlink" Target="http://www.orientdv.ru/wp-content/uploads/2021/08/20210911_official.pdf" TargetMode="External"/><Relationship Id="rId19" Type="http://schemas.openxmlformats.org/officeDocument/2006/relationships/hyperlink" Target="http://www.orientdv.ru/wp-content/uploads/2021/06/20210614res.htm" TargetMode="External"/><Relationship Id="rId31" Type="http://schemas.openxmlformats.org/officeDocument/2006/relationships/hyperlink" Target="http://www.orientdv.ru/wp-content/uploads/2021/06/20210616res.htm" TargetMode="External"/><Relationship Id="rId44" Type="http://schemas.openxmlformats.org/officeDocument/2006/relationships/hyperlink" Target="http://www.orientdv.ru/wp-content/uploads/2021/08/20210912_official.docx-%D1%81%D1%83%D0%BC%D0%BC%D0%B0.pdf" TargetMode="External"/><Relationship Id="rId52" Type="http://schemas.openxmlformats.org/officeDocument/2006/relationships/hyperlink" Target="http://www.orientdv.ru/wp-content/uploads/2021/06/20210614res.htm" TargetMode="External"/><Relationship Id="rId60" Type="http://schemas.openxmlformats.org/officeDocument/2006/relationships/hyperlink" Target="http://www.orientdv.ru/wp-content/uploads/2021/05/ResultList3-%D0%B4%D0%B5%D0%BD%D1%8C.htm" TargetMode="External"/><Relationship Id="rId65" Type="http://schemas.openxmlformats.org/officeDocument/2006/relationships/hyperlink" Target="http://www.orientdv.ru/wp-content/uploads/2021/08/20210911_official.pdf" TargetMode="External"/><Relationship Id="rId4" Type="http://schemas.openxmlformats.org/officeDocument/2006/relationships/hyperlink" Target="http://www.orientdv.ru/wp-content/uploads/2021/05/ResultList2-%D0%B4%D0%B5%D0%BD%D1%8C.htm" TargetMode="External"/><Relationship Id="rId9" Type="http://schemas.openxmlformats.org/officeDocument/2006/relationships/hyperlink" Target="http://www.orientdv.ru/wp-content/uploads/2021/06/20210616res.htm" TargetMode="External"/><Relationship Id="rId14" Type="http://schemas.openxmlformats.org/officeDocument/2006/relationships/hyperlink" Target="http://www.orientdv.ru/wp-content/uploads/2021/05/ResultList1.htm" TargetMode="External"/><Relationship Id="rId22" Type="http://schemas.openxmlformats.org/officeDocument/2006/relationships/hyperlink" Target="http://www.orientdv.ru/wp-content/uploads/2021/08/20210912_official.docx-%D1%81%D1%83%D0%BC%D0%BC%D0%B0.pdf" TargetMode="External"/><Relationship Id="rId27" Type="http://schemas.openxmlformats.org/officeDocument/2006/relationships/hyperlink" Target="http://www.orientdv.ru/wp-content/uploads/2021/05/ResultList3-%D0%B4%D0%B5%D0%BD%D1%8C.htm" TargetMode="External"/><Relationship Id="rId30" Type="http://schemas.openxmlformats.org/officeDocument/2006/relationships/hyperlink" Target="http://www.orientdv.ru/wp-content/uploads/2021/06/20210614res.htm" TargetMode="External"/><Relationship Id="rId35" Type="http://schemas.openxmlformats.org/officeDocument/2006/relationships/hyperlink" Target="http://www.orientdv.ru/wp-content/uploads/2021/05/20210522_report.html?sportorg=1" TargetMode="External"/><Relationship Id="rId43" Type="http://schemas.openxmlformats.org/officeDocument/2006/relationships/hyperlink" Target="http://www.orientdv.ru/wp-content/uploads/2021/08/20210911_official.pdf" TargetMode="External"/><Relationship Id="rId48" Type="http://schemas.openxmlformats.org/officeDocument/2006/relationships/hyperlink" Target="http://www.orientdv.ru/wp-content/uploads/2021/05/ResultList2-%D0%B4%D0%B5%D0%BD%D1%8C.htm" TargetMode="External"/><Relationship Id="rId56" Type="http://schemas.openxmlformats.org/officeDocument/2006/relationships/hyperlink" Target="http://www.orientdv.ru/wp-content/uploads/2021/05/220210521_report.html?sportorg=1" TargetMode="External"/><Relationship Id="rId64" Type="http://schemas.openxmlformats.org/officeDocument/2006/relationships/hyperlink" Target="http://www.orientdv.ru/wp-content/uploads/2021/06/20210616res.htm" TargetMode="External"/><Relationship Id="rId8" Type="http://schemas.openxmlformats.org/officeDocument/2006/relationships/hyperlink" Target="http://www.orientdv.ru/wp-content/uploads/2021/06/20210614res.htm" TargetMode="External"/><Relationship Id="rId51" Type="http://schemas.openxmlformats.org/officeDocument/2006/relationships/hyperlink" Target="http://www.orientdv.ru/wp-content/uploads/2021/06/20210613res.htm" TargetMode="External"/><Relationship Id="rId3" Type="http://schemas.openxmlformats.org/officeDocument/2006/relationships/hyperlink" Target="http://www.orientdv.ru/wp-content/uploads/2021/05/ResultList1.htm" TargetMode="External"/><Relationship Id="rId12" Type="http://schemas.openxmlformats.org/officeDocument/2006/relationships/hyperlink" Target="http://www.orientdv.ru/wp-content/uploads/2021/05/220210521_report.html?sportorg=1" TargetMode="External"/><Relationship Id="rId17" Type="http://schemas.openxmlformats.org/officeDocument/2006/relationships/hyperlink" Target="http://www.orientdv.ru/wp-content/uploads/2021/06/20210612res.htm" TargetMode="External"/><Relationship Id="rId25" Type="http://schemas.openxmlformats.org/officeDocument/2006/relationships/hyperlink" Target="http://www.orientdv.ru/wp-content/uploads/2021/05/ResultList1.htm" TargetMode="External"/><Relationship Id="rId33" Type="http://schemas.openxmlformats.org/officeDocument/2006/relationships/hyperlink" Target="http://www.orientdv.ru/wp-content/uploads/2021/08/20210912_official.docx-%D1%81%D1%83%D0%BC%D0%BC%D0%B0.pdf" TargetMode="External"/><Relationship Id="rId38" Type="http://schemas.openxmlformats.org/officeDocument/2006/relationships/hyperlink" Target="http://www.orientdv.ru/wp-content/uploads/2021/05/ResultList3-%D0%B4%D0%B5%D0%BD%D1%8C.htm" TargetMode="External"/><Relationship Id="rId46" Type="http://schemas.openxmlformats.org/officeDocument/2006/relationships/hyperlink" Target="http://www.orientdv.ru/wp-content/uploads/2021/05/20210522_report.html?sportorg=1" TargetMode="External"/><Relationship Id="rId59" Type="http://schemas.openxmlformats.org/officeDocument/2006/relationships/hyperlink" Target="http://www.orientdv.ru/wp-content/uploads/2021/05/ResultList2-%D0%B4%D0%B5%D0%BD%D1%8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5"/>
  <sheetViews>
    <sheetView topLeftCell="A223" zoomScale="62" zoomScaleNormal="62" workbookViewId="0">
      <selection activeCell="O245" sqref="O245"/>
    </sheetView>
  </sheetViews>
  <sheetFormatPr defaultColWidth="12.625" defaultRowHeight="15" customHeight="1" x14ac:dyDescent="0.25"/>
  <cols>
    <col min="1" max="1" width="4.25" customWidth="1"/>
    <col min="2" max="2" width="27.25" customWidth="1"/>
    <col min="3" max="3" width="27.75" customWidth="1"/>
    <col min="4" max="14" width="15.875" customWidth="1"/>
    <col min="15" max="15" width="18.875" customWidth="1"/>
    <col min="16" max="16" width="11.375" customWidth="1"/>
    <col min="17" max="17" width="15" customWidth="1"/>
    <col min="18" max="18" width="25.375" customWidth="1"/>
    <col min="19" max="25" width="9.75" customWidth="1"/>
  </cols>
  <sheetData>
    <row r="1" spans="1:25" ht="21" customHeight="1" x14ac:dyDescent="0.3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1" customHeight="1" x14ac:dyDescent="0.3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1" customHeight="1" x14ac:dyDescent="0.4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 x14ac:dyDescent="0.35">
      <c r="A4" s="3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1" customHeight="1" x14ac:dyDescent="0.35">
      <c r="A5" s="3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1" customHeight="1" x14ac:dyDescent="0.35">
      <c r="A6" s="5"/>
      <c r="B6" s="6" t="s">
        <v>1</v>
      </c>
      <c r="C6" s="7"/>
      <c r="D6" s="34" t="s">
        <v>2</v>
      </c>
      <c r="E6" s="35"/>
      <c r="F6" s="39" t="s">
        <v>3</v>
      </c>
      <c r="G6" s="40"/>
      <c r="H6" s="35"/>
      <c r="I6" s="41" t="s">
        <v>4</v>
      </c>
      <c r="J6" s="40"/>
      <c r="K6" s="40"/>
      <c r="L6" s="35"/>
      <c r="M6" s="38" t="s">
        <v>5</v>
      </c>
      <c r="N6" s="35"/>
      <c r="O6" s="36" t="s">
        <v>6</v>
      </c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1" customHeight="1" x14ac:dyDescent="0.35">
      <c r="A7" s="5"/>
      <c r="B7" s="7" t="s">
        <v>7</v>
      </c>
      <c r="C7" s="5" t="s">
        <v>8</v>
      </c>
      <c r="D7" s="8">
        <v>44337</v>
      </c>
      <c r="E7" s="8">
        <v>44338</v>
      </c>
      <c r="F7" s="9">
        <v>44344</v>
      </c>
      <c r="G7" s="9">
        <v>44345</v>
      </c>
      <c r="H7" s="9">
        <v>44346</v>
      </c>
      <c r="I7" s="10">
        <v>44359</v>
      </c>
      <c r="J7" s="10">
        <v>44360</v>
      </c>
      <c r="K7" s="10">
        <v>44361</v>
      </c>
      <c r="L7" s="10">
        <v>44363</v>
      </c>
      <c r="M7" s="11">
        <v>44450</v>
      </c>
      <c r="N7" s="11">
        <v>44451</v>
      </c>
      <c r="O7" s="37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9.5" customHeight="1" x14ac:dyDescent="0.35">
      <c r="A8" s="5">
        <v>1</v>
      </c>
      <c r="B8" s="12" t="s">
        <v>9</v>
      </c>
      <c r="C8" s="7" t="s">
        <v>10</v>
      </c>
      <c r="D8" s="13">
        <v>25</v>
      </c>
      <c r="E8" s="13">
        <v>27</v>
      </c>
      <c r="F8" s="5">
        <v>20</v>
      </c>
      <c r="G8" s="13">
        <v>30</v>
      </c>
      <c r="H8" s="13">
        <v>30</v>
      </c>
      <c r="I8" s="5">
        <v>25</v>
      </c>
      <c r="J8" s="13">
        <v>27</v>
      </c>
      <c r="K8" s="13">
        <v>30</v>
      </c>
      <c r="L8" s="13">
        <v>30</v>
      </c>
      <c r="M8" s="13">
        <v>27</v>
      </c>
      <c r="N8" s="5">
        <v>23</v>
      </c>
      <c r="O8" s="5">
        <f>SUM(M8+L8+K8+J8+H8+G8+E8+D8)</f>
        <v>226</v>
      </c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9.5" customHeight="1" x14ac:dyDescent="0.35">
      <c r="A9" s="5">
        <v>2</v>
      </c>
      <c r="B9" s="12" t="s">
        <v>11</v>
      </c>
      <c r="C9" s="7" t="s">
        <v>10</v>
      </c>
      <c r="D9" s="13">
        <v>27</v>
      </c>
      <c r="E9" s="5">
        <v>13</v>
      </c>
      <c r="F9" s="13">
        <v>30</v>
      </c>
      <c r="G9" s="5">
        <v>21</v>
      </c>
      <c r="H9" s="13">
        <v>23</v>
      </c>
      <c r="I9" s="13">
        <v>27</v>
      </c>
      <c r="J9" s="13">
        <v>30</v>
      </c>
      <c r="K9" s="13">
        <v>25</v>
      </c>
      <c r="L9" s="13">
        <v>27</v>
      </c>
      <c r="M9" s="13">
        <v>30</v>
      </c>
      <c r="N9" s="5">
        <v>19</v>
      </c>
      <c r="O9" s="5">
        <f>SUM(M9+L9+K9+J9+I9+H9+F9+D9)</f>
        <v>219</v>
      </c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9.5" customHeight="1" x14ac:dyDescent="0.35">
      <c r="A10" s="5">
        <v>3</v>
      </c>
      <c r="B10" s="12" t="s">
        <v>12</v>
      </c>
      <c r="C10" s="7" t="s">
        <v>10</v>
      </c>
      <c r="D10" s="13">
        <v>22</v>
      </c>
      <c r="E10" s="13">
        <v>23</v>
      </c>
      <c r="F10" s="5">
        <v>21</v>
      </c>
      <c r="G10" s="5"/>
      <c r="H10" s="13">
        <v>21</v>
      </c>
      <c r="I10" s="13">
        <v>30</v>
      </c>
      <c r="J10" s="5">
        <v>20</v>
      </c>
      <c r="K10" s="13">
        <v>27</v>
      </c>
      <c r="L10" s="13">
        <v>25</v>
      </c>
      <c r="M10" s="13">
        <v>25</v>
      </c>
      <c r="N10" s="13">
        <v>30</v>
      </c>
      <c r="O10" s="5">
        <f>SUM(N10+M10+L10+K10+I10+H10+E10+D10)</f>
        <v>203</v>
      </c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9.5" customHeight="1" x14ac:dyDescent="0.35">
      <c r="A11" s="5">
        <v>4</v>
      </c>
      <c r="B11" s="12" t="s">
        <v>13</v>
      </c>
      <c r="C11" s="7" t="s">
        <v>10</v>
      </c>
      <c r="D11" s="13">
        <v>30</v>
      </c>
      <c r="E11" s="13">
        <v>30</v>
      </c>
      <c r="F11" s="13">
        <v>23</v>
      </c>
      <c r="G11" s="13">
        <v>25</v>
      </c>
      <c r="H11" s="13">
        <v>25</v>
      </c>
      <c r="I11" s="13">
        <v>23</v>
      </c>
      <c r="J11" s="5">
        <v>21</v>
      </c>
      <c r="K11" s="13">
        <v>22</v>
      </c>
      <c r="L11" s="13">
        <v>22</v>
      </c>
      <c r="M11" s="5">
        <v>17</v>
      </c>
      <c r="N11" s="5">
        <v>20</v>
      </c>
      <c r="O11" s="5">
        <f>SUM(L11+K11+I11+H11+G11+F11+E11+D11)</f>
        <v>200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9.5" customHeight="1" x14ac:dyDescent="0.35">
      <c r="A12" s="5">
        <v>5</v>
      </c>
      <c r="B12" s="12" t="s">
        <v>14</v>
      </c>
      <c r="C12" s="7" t="s">
        <v>10</v>
      </c>
      <c r="D12" s="13">
        <v>21</v>
      </c>
      <c r="E12" s="13">
        <v>22</v>
      </c>
      <c r="F12" s="5">
        <v>19</v>
      </c>
      <c r="G12" s="13">
        <v>23</v>
      </c>
      <c r="H12" s="13">
        <v>22</v>
      </c>
      <c r="I12" s="13">
        <v>22</v>
      </c>
      <c r="J12" s="13">
        <v>23</v>
      </c>
      <c r="K12" s="5">
        <v>21</v>
      </c>
      <c r="L12" s="5"/>
      <c r="M12" s="13">
        <v>23</v>
      </c>
      <c r="N12" s="13">
        <v>27</v>
      </c>
      <c r="O12" s="5">
        <f>SUM(N12+M12+J12+I12+H12+G12+E12+D12)</f>
        <v>183</v>
      </c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9.5" customHeight="1" x14ac:dyDescent="0.35">
      <c r="A13" s="5">
        <v>6</v>
      </c>
      <c r="B13" s="12" t="s">
        <v>15</v>
      </c>
      <c r="C13" s="7" t="s">
        <v>10</v>
      </c>
      <c r="D13" s="13">
        <v>20</v>
      </c>
      <c r="E13" s="13">
        <v>21</v>
      </c>
      <c r="F13" s="13">
        <v>25</v>
      </c>
      <c r="G13" s="13">
        <v>19</v>
      </c>
      <c r="H13" s="13">
        <v>20</v>
      </c>
      <c r="I13" s="5">
        <v>11</v>
      </c>
      <c r="J13" s="13">
        <v>22</v>
      </c>
      <c r="K13" s="5">
        <v>1</v>
      </c>
      <c r="L13" s="5"/>
      <c r="M13" s="13">
        <v>22</v>
      </c>
      <c r="N13" s="13">
        <v>25</v>
      </c>
      <c r="O13" s="5">
        <f>SUM(N13+M13+J13+H13+G13+F13+E13+D13)</f>
        <v>174</v>
      </c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9.5" customHeight="1" x14ac:dyDescent="0.35">
      <c r="A14" s="5">
        <v>7</v>
      </c>
      <c r="B14" s="12" t="s">
        <v>16</v>
      </c>
      <c r="C14" s="7" t="s">
        <v>10</v>
      </c>
      <c r="D14" s="13">
        <v>19</v>
      </c>
      <c r="E14" s="5">
        <v>17</v>
      </c>
      <c r="F14" s="13">
        <v>22</v>
      </c>
      <c r="G14" s="13">
        <v>27</v>
      </c>
      <c r="H14" s="13">
        <v>27</v>
      </c>
      <c r="I14" s="5">
        <v>17</v>
      </c>
      <c r="J14" s="13">
        <v>18</v>
      </c>
      <c r="K14" s="13">
        <v>18</v>
      </c>
      <c r="L14" s="5"/>
      <c r="M14" s="13">
        <v>21</v>
      </c>
      <c r="N14" s="13">
        <v>21</v>
      </c>
      <c r="O14" s="5">
        <f>SUM(N14+M14+K14+J14+H14+G14+F14+D14)</f>
        <v>173</v>
      </c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9.5" customHeight="1" x14ac:dyDescent="0.35">
      <c r="A15" s="5">
        <v>8</v>
      </c>
      <c r="B15" s="12" t="s">
        <v>17</v>
      </c>
      <c r="C15" s="7" t="s">
        <v>10</v>
      </c>
      <c r="D15" s="13">
        <v>23</v>
      </c>
      <c r="E15" s="13">
        <v>25</v>
      </c>
      <c r="F15" s="13">
        <v>18</v>
      </c>
      <c r="G15" s="13">
        <v>22</v>
      </c>
      <c r="H15" s="13">
        <v>16</v>
      </c>
      <c r="I15" s="5">
        <v>12</v>
      </c>
      <c r="J15" s="13">
        <v>17</v>
      </c>
      <c r="K15" s="5">
        <v>16</v>
      </c>
      <c r="L15" s="5"/>
      <c r="M15" s="13">
        <v>18</v>
      </c>
      <c r="N15" s="13">
        <v>22</v>
      </c>
      <c r="O15" s="5">
        <f>SUM(N15+M15+J15+H15+G15+F15+E15+D15)</f>
        <v>161</v>
      </c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9.5" customHeight="1" x14ac:dyDescent="0.35">
      <c r="A16" s="5">
        <v>9</v>
      </c>
      <c r="B16" s="12" t="s">
        <v>18</v>
      </c>
      <c r="C16" s="7" t="s">
        <v>10</v>
      </c>
      <c r="D16" s="13">
        <v>17</v>
      </c>
      <c r="E16" s="13">
        <v>19</v>
      </c>
      <c r="F16" s="13">
        <v>27</v>
      </c>
      <c r="G16" s="13">
        <v>20</v>
      </c>
      <c r="H16" s="13">
        <v>19</v>
      </c>
      <c r="I16" s="13">
        <v>8</v>
      </c>
      <c r="J16" s="13">
        <v>19</v>
      </c>
      <c r="K16" s="5">
        <v>2</v>
      </c>
      <c r="L16" s="5">
        <v>4</v>
      </c>
      <c r="M16" s="13">
        <v>20</v>
      </c>
      <c r="N16" s="5"/>
      <c r="O16" s="5">
        <f>SUM(M16+J16+I16+H16+G16+F16+E16+D16)</f>
        <v>149</v>
      </c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9.5" customHeight="1" x14ac:dyDescent="0.35">
      <c r="A17" s="5">
        <v>10</v>
      </c>
      <c r="B17" s="12" t="s">
        <v>19</v>
      </c>
      <c r="C17" s="7" t="s">
        <v>10</v>
      </c>
      <c r="D17" s="13">
        <v>15</v>
      </c>
      <c r="E17" s="13">
        <v>18</v>
      </c>
      <c r="F17" s="13">
        <v>12</v>
      </c>
      <c r="G17" s="5">
        <v>9</v>
      </c>
      <c r="H17" s="13">
        <v>18</v>
      </c>
      <c r="I17" s="13">
        <v>20</v>
      </c>
      <c r="J17" s="5">
        <v>1</v>
      </c>
      <c r="K17" s="13">
        <v>10</v>
      </c>
      <c r="L17" s="5">
        <v>1</v>
      </c>
      <c r="M17" s="13">
        <v>19</v>
      </c>
      <c r="N17" s="13">
        <v>17</v>
      </c>
      <c r="O17" s="5">
        <f>SUM(N17+M17+K17+I17+H17+F17+E17+D17)</f>
        <v>129</v>
      </c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9.5" customHeight="1" x14ac:dyDescent="0.35">
      <c r="A18" s="5">
        <v>11</v>
      </c>
      <c r="B18" s="12" t="s">
        <v>20</v>
      </c>
      <c r="C18" s="14" t="s">
        <v>10</v>
      </c>
      <c r="D18" s="13">
        <v>18</v>
      </c>
      <c r="E18" s="13">
        <v>15</v>
      </c>
      <c r="F18" s="13">
        <v>13</v>
      </c>
      <c r="G18" s="13">
        <v>18</v>
      </c>
      <c r="H18" s="13">
        <v>12</v>
      </c>
      <c r="I18" s="15">
        <v>5</v>
      </c>
      <c r="J18" s="13">
        <v>10</v>
      </c>
      <c r="K18" s="13">
        <v>19</v>
      </c>
      <c r="L18" s="13">
        <v>17</v>
      </c>
      <c r="M18" s="5"/>
      <c r="N18" s="5"/>
      <c r="O18" s="5">
        <f>SUM(L18+K18+J18+H18+G18+F18+E18+D18)</f>
        <v>122</v>
      </c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9.5" customHeight="1" x14ac:dyDescent="0.35">
      <c r="A19" s="5">
        <v>12</v>
      </c>
      <c r="B19" s="12" t="s">
        <v>21</v>
      </c>
      <c r="C19" s="7" t="s">
        <v>10</v>
      </c>
      <c r="D19" s="13">
        <v>14</v>
      </c>
      <c r="E19" s="13">
        <v>20</v>
      </c>
      <c r="F19" s="13">
        <v>15</v>
      </c>
      <c r="G19" s="5"/>
      <c r="H19" s="13">
        <v>11</v>
      </c>
      <c r="I19" s="13">
        <v>13</v>
      </c>
      <c r="J19" s="13">
        <v>4</v>
      </c>
      <c r="K19" s="13">
        <v>15</v>
      </c>
      <c r="L19" s="13">
        <v>20</v>
      </c>
      <c r="M19" s="5"/>
      <c r="N19" s="5"/>
      <c r="O19" s="5">
        <f>SUM(L19+K19+I19+J19+H19+F19+E19+D19)</f>
        <v>112</v>
      </c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9.5" customHeight="1" x14ac:dyDescent="0.35">
      <c r="A20" s="5">
        <v>13</v>
      </c>
      <c r="B20" s="12" t="s">
        <v>22</v>
      </c>
      <c r="C20" s="7" t="s">
        <v>10</v>
      </c>
      <c r="D20" s="13">
        <v>11</v>
      </c>
      <c r="E20" s="13">
        <v>16</v>
      </c>
      <c r="F20" s="13">
        <v>9</v>
      </c>
      <c r="G20" s="13">
        <v>14</v>
      </c>
      <c r="H20" s="13">
        <v>10</v>
      </c>
      <c r="I20" s="13">
        <v>1</v>
      </c>
      <c r="J20" s="5">
        <v>1</v>
      </c>
      <c r="K20" s="5">
        <v>1</v>
      </c>
      <c r="L20" s="5">
        <v>1</v>
      </c>
      <c r="M20" s="13">
        <v>15</v>
      </c>
      <c r="N20" s="13">
        <v>18</v>
      </c>
      <c r="O20" s="5">
        <f>SUM(N20+M20+I20+H20+G20+F20+E20+D20)</f>
        <v>94</v>
      </c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9.5" customHeight="1" x14ac:dyDescent="0.35">
      <c r="A21" s="5">
        <v>14</v>
      </c>
      <c r="B21" s="16" t="s">
        <v>23</v>
      </c>
      <c r="C21" s="7" t="s">
        <v>10</v>
      </c>
      <c r="D21" s="13">
        <v>13</v>
      </c>
      <c r="E21" s="13">
        <v>12</v>
      </c>
      <c r="F21" s="13">
        <v>16</v>
      </c>
      <c r="G21" s="5"/>
      <c r="H21" s="13">
        <v>17</v>
      </c>
      <c r="I21" s="5"/>
      <c r="J21" s="5"/>
      <c r="K21" s="5"/>
      <c r="L21" s="5"/>
      <c r="M21" s="13">
        <v>12</v>
      </c>
      <c r="N21" s="13">
        <v>14</v>
      </c>
      <c r="O21" s="5">
        <v>84</v>
      </c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9.5" customHeight="1" x14ac:dyDescent="0.35">
      <c r="A22" s="5">
        <v>15</v>
      </c>
      <c r="B22" s="17" t="s">
        <v>24</v>
      </c>
      <c r="C22" s="7" t="s">
        <v>10</v>
      </c>
      <c r="D22" s="13">
        <v>9</v>
      </c>
      <c r="E22" s="13">
        <v>11</v>
      </c>
      <c r="F22" s="13">
        <v>8</v>
      </c>
      <c r="G22" s="13">
        <v>17</v>
      </c>
      <c r="H22" s="13">
        <v>13</v>
      </c>
      <c r="I22" s="5"/>
      <c r="J22" s="13">
        <v>1</v>
      </c>
      <c r="K22" s="5"/>
      <c r="L22" s="13">
        <v>1</v>
      </c>
      <c r="M22" s="13">
        <v>10</v>
      </c>
      <c r="N22" s="13">
        <v>10</v>
      </c>
      <c r="O22" s="5">
        <f>SUM(N22+M22+L22+H22+G22+F22+E22+D22)</f>
        <v>79</v>
      </c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9.5" customHeight="1" x14ac:dyDescent="0.35">
      <c r="A23" s="5">
        <v>16</v>
      </c>
      <c r="B23" s="12" t="s">
        <v>25</v>
      </c>
      <c r="C23" s="7" t="s">
        <v>26</v>
      </c>
      <c r="D23" s="5"/>
      <c r="E23" s="5"/>
      <c r="F23" s="5"/>
      <c r="G23" s="5"/>
      <c r="H23" s="5"/>
      <c r="I23" s="13">
        <v>19</v>
      </c>
      <c r="J23" s="13">
        <v>16</v>
      </c>
      <c r="K23" s="13">
        <v>13</v>
      </c>
      <c r="L23" s="13">
        <v>15</v>
      </c>
      <c r="M23" s="5"/>
      <c r="N23" s="5"/>
      <c r="O23" s="5">
        <f>SUM(L23+K23+J23+I23)</f>
        <v>63</v>
      </c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9.5" customHeight="1" x14ac:dyDescent="0.35">
      <c r="A24" s="5">
        <v>17</v>
      </c>
      <c r="B24" s="18" t="s">
        <v>27</v>
      </c>
      <c r="C24" s="7" t="s">
        <v>10</v>
      </c>
      <c r="D24" s="13">
        <v>10</v>
      </c>
      <c r="E24" s="13">
        <v>14</v>
      </c>
      <c r="F24" s="13">
        <v>10</v>
      </c>
      <c r="G24" s="13">
        <v>13</v>
      </c>
      <c r="H24" s="13">
        <v>8</v>
      </c>
      <c r="I24" s="5"/>
      <c r="J24" s="13">
        <v>1</v>
      </c>
      <c r="K24" s="13">
        <v>1</v>
      </c>
      <c r="L24" s="13">
        <v>1</v>
      </c>
      <c r="M24" s="5"/>
      <c r="N24" s="5"/>
      <c r="O24" s="5">
        <f>SUM(L24+K24+J24+H24+G24+F24+E24+D24)</f>
        <v>58</v>
      </c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9.5" customHeight="1" x14ac:dyDescent="0.35">
      <c r="A25" s="5">
        <v>18</v>
      </c>
      <c r="B25" s="12" t="s">
        <v>28</v>
      </c>
      <c r="C25" s="7" t="s">
        <v>10</v>
      </c>
      <c r="D25" s="5"/>
      <c r="E25" s="5"/>
      <c r="F25" s="13">
        <v>17</v>
      </c>
      <c r="G25" s="13">
        <v>16</v>
      </c>
      <c r="H25" s="13">
        <v>6</v>
      </c>
      <c r="I25" s="13">
        <v>2</v>
      </c>
      <c r="J25" s="13">
        <v>7</v>
      </c>
      <c r="K25" s="13">
        <v>5</v>
      </c>
      <c r="L25" s="13">
        <v>1</v>
      </c>
      <c r="M25" s="5"/>
      <c r="N25" s="5"/>
      <c r="O25" s="5">
        <f>SUM(L25+K25+J25+I25+H25+G25+F25)</f>
        <v>54</v>
      </c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9.5" customHeight="1" x14ac:dyDescent="0.35">
      <c r="A26" s="5">
        <v>19</v>
      </c>
      <c r="B26" s="12" t="s">
        <v>29</v>
      </c>
      <c r="C26" s="7" t="s">
        <v>26</v>
      </c>
      <c r="D26" s="5"/>
      <c r="E26" s="5"/>
      <c r="F26" s="5"/>
      <c r="G26" s="5"/>
      <c r="H26" s="5"/>
      <c r="I26" s="13">
        <v>21</v>
      </c>
      <c r="J26" s="13">
        <v>15</v>
      </c>
      <c r="K26" s="13">
        <v>11</v>
      </c>
      <c r="L26" s="13">
        <v>6</v>
      </c>
      <c r="M26" s="5"/>
      <c r="N26" s="5"/>
      <c r="O26" s="5">
        <f>SUM(L26+K26+J26+I26)</f>
        <v>53</v>
      </c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9.5" customHeight="1" x14ac:dyDescent="0.35">
      <c r="A27" s="5">
        <v>20</v>
      </c>
      <c r="B27" s="16" t="s">
        <v>30</v>
      </c>
      <c r="C27" s="7" t="s">
        <v>10</v>
      </c>
      <c r="D27" s="5"/>
      <c r="E27" s="5"/>
      <c r="F27" s="5"/>
      <c r="G27" s="13">
        <v>12</v>
      </c>
      <c r="H27" s="13">
        <v>15</v>
      </c>
      <c r="I27" s="5"/>
      <c r="J27" s="5"/>
      <c r="K27" s="5"/>
      <c r="L27" s="5"/>
      <c r="M27" s="13">
        <v>13</v>
      </c>
      <c r="N27" s="13">
        <v>12</v>
      </c>
      <c r="O27" s="5">
        <v>52</v>
      </c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9.5" customHeight="1" x14ac:dyDescent="0.35">
      <c r="A28" s="5">
        <v>21</v>
      </c>
      <c r="B28" s="12" t="s">
        <v>31</v>
      </c>
      <c r="C28" s="7" t="s">
        <v>10</v>
      </c>
      <c r="D28" s="5"/>
      <c r="E28" s="5"/>
      <c r="F28" s="5"/>
      <c r="G28" s="5"/>
      <c r="H28" s="5"/>
      <c r="I28" s="13">
        <v>15</v>
      </c>
      <c r="J28" s="13">
        <v>25</v>
      </c>
      <c r="K28" s="5"/>
      <c r="L28" s="13">
        <v>10</v>
      </c>
      <c r="M28" s="5"/>
      <c r="N28" s="5"/>
      <c r="O28" s="5">
        <f>SUM(L28+J28+I28)</f>
        <v>50</v>
      </c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9.5" customHeight="1" x14ac:dyDescent="0.35">
      <c r="A29" s="5">
        <v>22</v>
      </c>
      <c r="B29" s="12" t="s">
        <v>32</v>
      </c>
      <c r="C29" s="7" t="s">
        <v>33</v>
      </c>
      <c r="D29" s="5"/>
      <c r="E29" s="5"/>
      <c r="F29" s="5"/>
      <c r="G29" s="5"/>
      <c r="H29" s="5"/>
      <c r="I29" s="13">
        <v>10</v>
      </c>
      <c r="J29" s="13">
        <v>9</v>
      </c>
      <c r="K29" s="13">
        <v>7</v>
      </c>
      <c r="L29" s="13">
        <v>23</v>
      </c>
      <c r="M29" s="5"/>
      <c r="N29" s="5"/>
      <c r="O29" s="5">
        <f t="shared" ref="O29:O31" si="0">SUM(L29+K29+J29+I29)</f>
        <v>49</v>
      </c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9.5" customHeight="1" x14ac:dyDescent="0.35">
      <c r="A30" s="5">
        <v>23</v>
      </c>
      <c r="B30" s="12" t="s">
        <v>34</v>
      </c>
      <c r="C30" s="7" t="s">
        <v>33</v>
      </c>
      <c r="D30" s="5"/>
      <c r="E30" s="5"/>
      <c r="F30" s="5"/>
      <c r="G30" s="5"/>
      <c r="H30" s="5"/>
      <c r="I30" s="13">
        <v>16</v>
      </c>
      <c r="J30" s="13">
        <v>1</v>
      </c>
      <c r="K30" s="13">
        <v>20</v>
      </c>
      <c r="L30" s="13">
        <v>9</v>
      </c>
      <c r="M30" s="5"/>
      <c r="N30" s="5"/>
      <c r="O30" s="5">
        <f t="shared" si="0"/>
        <v>46</v>
      </c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9.5" customHeight="1" x14ac:dyDescent="0.35">
      <c r="A31" s="5">
        <v>24</v>
      </c>
      <c r="B31" s="12" t="s">
        <v>35</v>
      </c>
      <c r="C31" s="7" t="s">
        <v>36</v>
      </c>
      <c r="D31" s="5"/>
      <c r="E31" s="5"/>
      <c r="F31" s="5"/>
      <c r="G31" s="5"/>
      <c r="H31" s="5"/>
      <c r="I31" s="13">
        <v>14</v>
      </c>
      <c r="J31" s="13">
        <v>14</v>
      </c>
      <c r="K31" s="13">
        <v>3</v>
      </c>
      <c r="L31" s="13">
        <v>13</v>
      </c>
      <c r="M31" s="5"/>
      <c r="N31" s="5"/>
      <c r="O31" s="5">
        <f t="shared" si="0"/>
        <v>44</v>
      </c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9.5" customHeight="1" x14ac:dyDescent="0.35">
      <c r="A32" s="5">
        <v>25</v>
      </c>
      <c r="B32" s="12" t="s">
        <v>37</v>
      </c>
      <c r="C32" s="7" t="s">
        <v>10</v>
      </c>
      <c r="D32" s="13">
        <v>12</v>
      </c>
      <c r="E32" s="5"/>
      <c r="F32" s="5"/>
      <c r="G32" s="5"/>
      <c r="H32" s="5"/>
      <c r="I32" s="5"/>
      <c r="J32" s="5"/>
      <c r="K32" s="5"/>
      <c r="L32" s="5"/>
      <c r="M32" s="13">
        <v>16</v>
      </c>
      <c r="N32" s="13">
        <v>16</v>
      </c>
      <c r="O32" s="5">
        <v>44</v>
      </c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9.5" customHeight="1" x14ac:dyDescent="0.35">
      <c r="A33" s="5">
        <v>26</v>
      </c>
      <c r="B33" s="17" t="s">
        <v>38</v>
      </c>
      <c r="C33" s="7" t="s">
        <v>33</v>
      </c>
      <c r="D33" s="5"/>
      <c r="E33" s="5"/>
      <c r="F33" s="5"/>
      <c r="G33" s="5"/>
      <c r="H33" s="5"/>
      <c r="I33" s="5"/>
      <c r="J33" s="5"/>
      <c r="K33" s="13">
        <v>23</v>
      </c>
      <c r="L33" s="13">
        <v>18</v>
      </c>
      <c r="M33" s="5"/>
      <c r="N33" s="5"/>
      <c r="O33" s="5">
        <f>SUM(L33+K33)</f>
        <v>41</v>
      </c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9.5" customHeight="1" x14ac:dyDescent="0.35">
      <c r="A34" s="5">
        <v>27</v>
      </c>
      <c r="B34" s="12" t="s">
        <v>39</v>
      </c>
      <c r="C34" s="7" t="s">
        <v>10</v>
      </c>
      <c r="D34" s="5"/>
      <c r="E34" s="5"/>
      <c r="F34" s="13">
        <v>14</v>
      </c>
      <c r="G34" s="13">
        <v>10</v>
      </c>
      <c r="H34" s="13">
        <v>7</v>
      </c>
      <c r="I34" s="13">
        <v>1</v>
      </c>
      <c r="J34" s="13">
        <v>1</v>
      </c>
      <c r="K34" s="13">
        <v>4</v>
      </c>
      <c r="L34" s="13">
        <v>3</v>
      </c>
      <c r="M34" s="5"/>
      <c r="N34" s="5"/>
      <c r="O34" s="5">
        <f>SUM(L34+K34+J34+I34+H34+G34+F34)</f>
        <v>40</v>
      </c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9.5" customHeight="1" x14ac:dyDescent="0.35">
      <c r="A35" s="5">
        <v>28</v>
      </c>
      <c r="B35" s="17" t="s">
        <v>40</v>
      </c>
      <c r="C35" s="7" t="s">
        <v>26</v>
      </c>
      <c r="D35" s="5"/>
      <c r="E35" s="5"/>
      <c r="F35" s="5"/>
      <c r="G35" s="5"/>
      <c r="H35" s="5"/>
      <c r="I35" s="5"/>
      <c r="J35" s="13">
        <v>1</v>
      </c>
      <c r="K35" s="13">
        <v>17</v>
      </c>
      <c r="L35" s="13">
        <v>21</v>
      </c>
      <c r="M35" s="5"/>
      <c r="N35" s="5"/>
      <c r="O35" s="5">
        <f>SUM(L35+K35+J35)</f>
        <v>39</v>
      </c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9.5" customHeight="1" x14ac:dyDescent="0.35">
      <c r="A36" s="5">
        <v>29</v>
      </c>
      <c r="B36" s="12" t="s">
        <v>41</v>
      </c>
      <c r="C36" s="7" t="s">
        <v>26</v>
      </c>
      <c r="D36" s="5"/>
      <c r="E36" s="5"/>
      <c r="F36" s="5"/>
      <c r="G36" s="5"/>
      <c r="H36" s="5"/>
      <c r="I36" s="13">
        <v>7</v>
      </c>
      <c r="J36" s="13">
        <v>1</v>
      </c>
      <c r="K36" s="13">
        <v>12</v>
      </c>
      <c r="L36" s="13">
        <v>16</v>
      </c>
      <c r="M36" s="5"/>
      <c r="N36" s="5"/>
      <c r="O36" s="5">
        <f>SUM(L36+K36+J36+I36)</f>
        <v>36</v>
      </c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9.5" customHeight="1" x14ac:dyDescent="0.35">
      <c r="A37" s="5">
        <v>30</v>
      </c>
      <c r="B37" s="12" t="s">
        <v>42</v>
      </c>
      <c r="C37" s="7" t="s">
        <v>26</v>
      </c>
      <c r="D37" s="5"/>
      <c r="E37" s="5"/>
      <c r="F37" s="5"/>
      <c r="G37" s="5"/>
      <c r="H37" s="5"/>
      <c r="I37" s="13">
        <v>18</v>
      </c>
      <c r="J37" s="13">
        <v>2</v>
      </c>
      <c r="K37" s="13">
        <v>14</v>
      </c>
      <c r="L37" s="5"/>
      <c r="M37" s="5"/>
      <c r="N37" s="5"/>
      <c r="O37" s="5">
        <f>SUM(K37+J37+I37)</f>
        <v>34</v>
      </c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9.5" customHeight="1" x14ac:dyDescent="0.35">
      <c r="A38" s="5">
        <v>31</v>
      </c>
      <c r="B38" s="12" t="s">
        <v>43</v>
      </c>
      <c r="C38" s="7" t="s">
        <v>10</v>
      </c>
      <c r="D38" s="5"/>
      <c r="E38" s="5"/>
      <c r="F38" s="5"/>
      <c r="G38" s="5"/>
      <c r="H38" s="5"/>
      <c r="I38" s="13">
        <v>1</v>
      </c>
      <c r="J38" s="5"/>
      <c r="K38" s="13">
        <v>1</v>
      </c>
      <c r="L38" s="13">
        <v>1</v>
      </c>
      <c r="M38" s="13">
        <v>14</v>
      </c>
      <c r="N38" s="13">
        <v>15</v>
      </c>
      <c r="O38" s="5">
        <v>32</v>
      </c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9.5" customHeight="1" x14ac:dyDescent="0.35">
      <c r="A39" s="5">
        <v>32</v>
      </c>
      <c r="B39" s="12" t="s">
        <v>44</v>
      </c>
      <c r="C39" s="7" t="s">
        <v>26</v>
      </c>
      <c r="D39" s="5"/>
      <c r="E39" s="5"/>
      <c r="F39" s="5"/>
      <c r="G39" s="5"/>
      <c r="H39" s="5"/>
      <c r="I39" s="13">
        <v>9</v>
      </c>
      <c r="J39" s="13">
        <v>8</v>
      </c>
      <c r="K39" s="13">
        <v>9</v>
      </c>
      <c r="L39" s="13">
        <v>5</v>
      </c>
      <c r="M39" s="5"/>
      <c r="N39" s="5"/>
      <c r="O39" s="5">
        <f t="shared" ref="O39:O40" si="1">SUM(L39+K39+J39+I39)</f>
        <v>31</v>
      </c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9.5" customHeight="1" x14ac:dyDescent="0.35">
      <c r="A40" s="5">
        <v>33</v>
      </c>
      <c r="B40" s="12" t="s">
        <v>45</v>
      </c>
      <c r="C40" s="7" t="s">
        <v>33</v>
      </c>
      <c r="D40" s="5"/>
      <c r="E40" s="5"/>
      <c r="F40" s="5"/>
      <c r="G40" s="5"/>
      <c r="H40" s="5"/>
      <c r="I40" s="13">
        <v>4</v>
      </c>
      <c r="J40" s="13">
        <v>12</v>
      </c>
      <c r="K40" s="13">
        <v>1</v>
      </c>
      <c r="L40" s="13">
        <v>12</v>
      </c>
      <c r="M40" s="5"/>
      <c r="N40" s="5"/>
      <c r="O40" s="5">
        <f t="shared" si="1"/>
        <v>29</v>
      </c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9.5" customHeight="1" x14ac:dyDescent="0.35">
      <c r="A41" s="5">
        <v>34</v>
      </c>
      <c r="B41" s="18" t="s">
        <v>46</v>
      </c>
      <c r="C41" s="7" t="s">
        <v>10</v>
      </c>
      <c r="D41" s="5"/>
      <c r="E41" s="5"/>
      <c r="F41" s="5"/>
      <c r="G41" s="5"/>
      <c r="H41" s="5"/>
      <c r="I41" s="5"/>
      <c r="J41" s="13">
        <v>13</v>
      </c>
      <c r="K41" s="13">
        <v>6</v>
      </c>
      <c r="L41" s="13">
        <v>7</v>
      </c>
      <c r="M41" s="5"/>
      <c r="N41" s="5"/>
      <c r="O41" s="5">
        <f>SUM(L41+K41+J41)</f>
        <v>26</v>
      </c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9.5" customHeight="1" x14ac:dyDescent="0.35">
      <c r="A42" s="5">
        <v>35</v>
      </c>
      <c r="B42" s="16" t="s">
        <v>47</v>
      </c>
      <c r="C42" s="7" t="s">
        <v>10</v>
      </c>
      <c r="D42" s="5"/>
      <c r="E42" s="5"/>
      <c r="F42" s="13">
        <v>11</v>
      </c>
      <c r="G42" s="13">
        <v>15</v>
      </c>
      <c r="H42" s="5"/>
      <c r="I42" s="5"/>
      <c r="J42" s="5"/>
      <c r="K42" s="5"/>
      <c r="L42" s="5"/>
      <c r="M42" s="5"/>
      <c r="N42" s="5"/>
      <c r="O42" s="5">
        <f>SUM(G42+F42)</f>
        <v>26</v>
      </c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9.5" customHeight="1" x14ac:dyDescent="0.35">
      <c r="A43" s="5">
        <v>36</v>
      </c>
      <c r="B43" s="12" t="s">
        <v>48</v>
      </c>
      <c r="C43" s="7" t="s">
        <v>10</v>
      </c>
      <c r="D43" s="5"/>
      <c r="E43" s="5"/>
      <c r="F43" s="5"/>
      <c r="G43" s="5"/>
      <c r="H43" s="13">
        <v>14</v>
      </c>
      <c r="I43" s="13">
        <v>1</v>
      </c>
      <c r="J43" s="5"/>
      <c r="K43" s="13">
        <v>8</v>
      </c>
      <c r="L43" s="13">
        <v>1</v>
      </c>
      <c r="M43" s="5"/>
      <c r="N43" s="5"/>
      <c r="O43" s="5">
        <v>24</v>
      </c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9.5" customHeight="1" x14ac:dyDescent="0.35">
      <c r="A44" s="5">
        <v>37</v>
      </c>
      <c r="B44" s="12" t="s">
        <v>49</v>
      </c>
      <c r="C44" s="7" t="s">
        <v>10</v>
      </c>
      <c r="D44" s="5"/>
      <c r="E44" s="5"/>
      <c r="F44" s="5"/>
      <c r="G44" s="5"/>
      <c r="H44" s="5"/>
      <c r="I44" s="13">
        <v>3</v>
      </c>
      <c r="J44" s="13">
        <v>5</v>
      </c>
      <c r="K44" s="13">
        <v>1</v>
      </c>
      <c r="L44" s="13">
        <v>14</v>
      </c>
      <c r="M44" s="5"/>
      <c r="N44" s="5"/>
      <c r="O44" s="5">
        <f>SUM(L44+K44+J44+I44)</f>
        <v>23</v>
      </c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9.5" customHeight="1" x14ac:dyDescent="0.35">
      <c r="A45" s="5">
        <v>38</v>
      </c>
      <c r="B45" s="12" t="s">
        <v>50</v>
      </c>
      <c r="C45" s="7" t="s">
        <v>10</v>
      </c>
      <c r="D45" s="5"/>
      <c r="E45" s="5"/>
      <c r="F45" s="5"/>
      <c r="G45" s="5"/>
      <c r="H45" s="5"/>
      <c r="I45" s="5"/>
      <c r="J45" s="5"/>
      <c r="K45" s="5"/>
      <c r="L45" s="5"/>
      <c r="M45" s="13">
        <v>11</v>
      </c>
      <c r="N45" s="13">
        <v>11</v>
      </c>
      <c r="O45" s="5">
        <v>22</v>
      </c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9.5" customHeight="1" x14ac:dyDescent="0.35">
      <c r="A46" s="5">
        <v>39</v>
      </c>
      <c r="B46" s="16" t="s">
        <v>51</v>
      </c>
      <c r="C46" s="7" t="s">
        <v>10</v>
      </c>
      <c r="D46" s="5"/>
      <c r="E46" s="5"/>
      <c r="F46" s="5"/>
      <c r="G46" s="13">
        <v>11</v>
      </c>
      <c r="H46" s="13">
        <v>9</v>
      </c>
      <c r="I46" s="5"/>
      <c r="J46" s="5"/>
      <c r="K46" s="5"/>
      <c r="L46" s="5"/>
      <c r="M46" s="5"/>
      <c r="N46" s="5"/>
      <c r="O46" s="5">
        <v>20</v>
      </c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9.5" customHeight="1" x14ac:dyDescent="0.35">
      <c r="A47" s="5">
        <v>40</v>
      </c>
      <c r="B47" s="12" t="s">
        <v>52</v>
      </c>
      <c r="C47" s="7" t="s">
        <v>10</v>
      </c>
      <c r="D47" s="13">
        <v>16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16</v>
      </c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9.5" customHeight="1" x14ac:dyDescent="0.35">
      <c r="A48" s="5">
        <v>41</v>
      </c>
      <c r="B48" s="12" t="s">
        <v>53</v>
      </c>
      <c r="C48" s="7" t="s">
        <v>10</v>
      </c>
      <c r="D48" s="5"/>
      <c r="E48" s="5"/>
      <c r="F48" s="5"/>
      <c r="G48" s="5"/>
      <c r="H48" s="5"/>
      <c r="I48" s="13">
        <v>6</v>
      </c>
      <c r="J48" s="5"/>
      <c r="K48" s="5"/>
      <c r="L48" s="13">
        <v>8</v>
      </c>
      <c r="M48" s="5"/>
      <c r="N48" s="5"/>
      <c r="O48" s="5">
        <f>SUM(L48+I48)</f>
        <v>14</v>
      </c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9.5" customHeight="1" x14ac:dyDescent="0.35">
      <c r="A49" s="5">
        <v>42</v>
      </c>
      <c r="B49" s="17" t="s">
        <v>54</v>
      </c>
      <c r="C49" s="7" t="s">
        <v>26</v>
      </c>
      <c r="D49" s="5"/>
      <c r="E49" s="5"/>
      <c r="F49" s="5"/>
      <c r="G49" s="5"/>
      <c r="H49" s="5"/>
      <c r="I49" s="5"/>
      <c r="J49" s="13">
        <v>11</v>
      </c>
      <c r="K49" s="13">
        <v>1</v>
      </c>
      <c r="L49" s="13">
        <v>1</v>
      </c>
      <c r="M49" s="5"/>
      <c r="N49" s="5"/>
      <c r="O49" s="5">
        <v>13</v>
      </c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9.5" customHeight="1" x14ac:dyDescent="0.35">
      <c r="A50" s="5">
        <v>43</v>
      </c>
      <c r="B50" s="17" t="s">
        <v>55</v>
      </c>
      <c r="C50" s="7" t="s">
        <v>33</v>
      </c>
      <c r="D50" s="5"/>
      <c r="E50" s="5"/>
      <c r="F50" s="5"/>
      <c r="G50" s="5"/>
      <c r="H50" s="5"/>
      <c r="I50" s="5"/>
      <c r="J50" s="13">
        <v>1</v>
      </c>
      <c r="K50" s="13">
        <v>1</v>
      </c>
      <c r="L50" s="13">
        <v>11</v>
      </c>
      <c r="M50" s="5"/>
      <c r="N50" s="5"/>
      <c r="O50" s="5">
        <v>13</v>
      </c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9.5" customHeight="1" x14ac:dyDescent="0.35">
      <c r="A51" s="5">
        <v>44</v>
      </c>
      <c r="B51" s="12" t="s">
        <v>56</v>
      </c>
      <c r="C51" s="7" t="s">
        <v>10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13">
        <v>13</v>
      </c>
      <c r="O51" s="5">
        <v>13</v>
      </c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9.5" customHeight="1" x14ac:dyDescent="0.35">
      <c r="A52" s="5">
        <v>45</v>
      </c>
      <c r="B52" s="12" t="s">
        <v>57</v>
      </c>
      <c r="C52" s="7" t="s">
        <v>26</v>
      </c>
      <c r="D52" s="5"/>
      <c r="E52" s="5"/>
      <c r="F52" s="5"/>
      <c r="G52" s="5"/>
      <c r="H52" s="5"/>
      <c r="I52" s="13">
        <v>1</v>
      </c>
      <c r="J52" s="13">
        <v>6</v>
      </c>
      <c r="K52" s="13">
        <v>1</v>
      </c>
      <c r="L52" s="13">
        <v>1</v>
      </c>
      <c r="M52" s="5"/>
      <c r="N52" s="5"/>
      <c r="O52" s="5">
        <v>9</v>
      </c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9.5" customHeight="1" x14ac:dyDescent="0.35">
      <c r="A53" s="5">
        <v>46</v>
      </c>
      <c r="B53" s="12" t="s">
        <v>58</v>
      </c>
      <c r="C53" s="7" t="s">
        <v>10</v>
      </c>
      <c r="D53" s="5"/>
      <c r="E53" s="5"/>
      <c r="F53" s="5"/>
      <c r="G53" s="5"/>
      <c r="H53" s="5"/>
      <c r="I53" s="5"/>
      <c r="J53" s="5"/>
      <c r="K53" s="5"/>
      <c r="L53" s="5"/>
      <c r="M53" s="13">
        <v>9</v>
      </c>
      <c r="N53" s="13"/>
      <c r="O53" s="5">
        <v>9</v>
      </c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9.5" customHeight="1" x14ac:dyDescent="0.35">
      <c r="A54" s="5">
        <v>47</v>
      </c>
      <c r="B54" s="12" t="s">
        <v>59</v>
      </c>
      <c r="C54" s="7" t="s">
        <v>10</v>
      </c>
      <c r="D54" s="5"/>
      <c r="E54" s="5"/>
      <c r="F54" s="5"/>
      <c r="G54" s="5"/>
      <c r="H54" s="5"/>
      <c r="I54" s="13">
        <v>1</v>
      </c>
      <c r="J54" s="13">
        <v>3</v>
      </c>
      <c r="K54" s="5"/>
      <c r="L54" s="13">
        <v>1</v>
      </c>
      <c r="M54" s="5"/>
      <c r="N54" s="5"/>
      <c r="O54" s="5">
        <v>5</v>
      </c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9.5" customHeight="1" x14ac:dyDescent="0.35">
      <c r="A55" s="5">
        <v>48</v>
      </c>
      <c r="B55" s="12" t="s">
        <v>60</v>
      </c>
      <c r="C55" s="7" t="s">
        <v>33</v>
      </c>
      <c r="D55" s="5"/>
      <c r="E55" s="5"/>
      <c r="F55" s="5"/>
      <c r="G55" s="5"/>
      <c r="H55" s="5"/>
      <c r="I55" s="13">
        <v>1</v>
      </c>
      <c r="J55" s="13">
        <v>1</v>
      </c>
      <c r="K55" s="13">
        <v>1</v>
      </c>
      <c r="L55" s="13">
        <v>1</v>
      </c>
      <c r="M55" s="5"/>
      <c r="N55" s="5"/>
      <c r="O55" s="5">
        <v>4</v>
      </c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9.5" customHeight="1" x14ac:dyDescent="0.35">
      <c r="A56" s="5">
        <v>49</v>
      </c>
      <c r="B56" s="12" t="s">
        <v>61</v>
      </c>
      <c r="C56" s="7" t="s">
        <v>33</v>
      </c>
      <c r="D56" s="5"/>
      <c r="E56" s="5"/>
      <c r="F56" s="5"/>
      <c r="G56" s="5"/>
      <c r="H56" s="5"/>
      <c r="I56" s="13">
        <v>1</v>
      </c>
      <c r="J56" s="13">
        <v>1</v>
      </c>
      <c r="K56" s="13">
        <v>1</v>
      </c>
      <c r="L56" s="13">
        <v>1</v>
      </c>
      <c r="M56" s="5"/>
      <c r="N56" s="5"/>
      <c r="O56" s="5">
        <v>4</v>
      </c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9.5" customHeight="1" x14ac:dyDescent="0.35">
      <c r="A57" s="5">
        <v>50</v>
      </c>
      <c r="B57" s="17" t="s">
        <v>62</v>
      </c>
      <c r="C57" s="7" t="s">
        <v>10</v>
      </c>
      <c r="D57" s="5"/>
      <c r="E57" s="5"/>
      <c r="F57" s="5"/>
      <c r="G57" s="5"/>
      <c r="H57" s="5"/>
      <c r="I57" s="5"/>
      <c r="J57" s="13">
        <v>1</v>
      </c>
      <c r="K57" s="13">
        <v>1</v>
      </c>
      <c r="L57" s="13">
        <v>2</v>
      </c>
      <c r="M57" s="5"/>
      <c r="N57" s="5"/>
      <c r="O57" s="5">
        <f>SUM(L57+K57+J57)</f>
        <v>4</v>
      </c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9.5" customHeight="1" x14ac:dyDescent="0.35">
      <c r="A58" s="5">
        <v>51</v>
      </c>
      <c r="B58" s="17" t="s">
        <v>63</v>
      </c>
      <c r="C58" s="7" t="s">
        <v>26</v>
      </c>
      <c r="D58" s="5"/>
      <c r="E58" s="5"/>
      <c r="F58" s="5"/>
      <c r="G58" s="5"/>
      <c r="H58" s="5"/>
      <c r="I58" s="5"/>
      <c r="J58" s="13">
        <v>1</v>
      </c>
      <c r="K58" s="13">
        <v>1</v>
      </c>
      <c r="L58" s="13">
        <v>1</v>
      </c>
      <c r="M58" s="5"/>
      <c r="N58" s="5"/>
      <c r="O58" s="5">
        <v>3</v>
      </c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9.5" customHeight="1" x14ac:dyDescent="0.35">
      <c r="A59" s="5">
        <v>52</v>
      </c>
      <c r="B59" s="12" t="s">
        <v>64</v>
      </c>
      <c r="C59" s="7" t="s">
        <v>10</v>
      </c>
      <c r="D59" s="5"/>
      <c r="E59" s="5"/>
      <c r="F59" s="5"/>
      <c r="G59" s="5"/>
      <c r="H59" s="5"/>
      <c r="I59" s="13">
        <v>1</v>
      </c>
      <c r="J59" s="13">
        <v>1</v>
      </c>
      <c r="K59" s="5"/>
      <c r="L59" s="5"/>
      <c r="M59" s="5"/>
      <c r="N59" s="5"/>
      <c r="O59" s="5">
        <v>2</v>
      </c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9.5" customHeight="1" x14ac:dyDescent="0.35">
      <c r="A60" s="5">
        <v>53</v>
      </c>
      <c r="B60" s="12" t="s">
        <v>65</v>
      </c>
      <c r="C60" s="7" t="s">
        <v>10</v>
      </c>
      <c r="D60" s="5"/>
      <c r="E60" s="5"/>
      <c r="F60" s="5"/>
      <c r="G60" s="5"/>
      <c r="H60" s="5"/>
      <c r="I60" s="13">
        <v>1</v>
      </c>
      <c r="J60" s="5"/>
      <c r="K60" s="5"/>
      <c r="L60" s="5"/>
      <c r="M60" s="15"/>
      <c r="N60" s="5"/>
      <c r="O60" s="5">
        <v>1</v>
      </c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9.5" customHeight="1" x14ac:dyDescent="0.35">
      <c r="A61" s="3"/>
      <c r="B61" s="19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1" customHeight="1" x14ac:dyDescent="0.35">
      <c r="A62" s="3"/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1" customHeight="1" x14ac:dyDescent="0.35">
      <c r="A63" s="3"/>
      <c r="B63" s="4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1" customHeight="1" x14ac:dyDescent="0.35">
      <c r="A64" s="5"/>
      <c r="B64" s="6" t="s">
        <v>66</v>
      </c>
      <c r="C64" s="7"/>
      <c r="D64" s="34" t="s">
        <v>2</v>
      </c>
      <c r="E64" s="35"/>
      <c r="F64" s="39" t="s">
        <v>3</v>
      </c>
      <c r="G64" s="40"/>
      <c r="H64" s="35"/>
      <c r="I64" s="41" t="s">
        <v>4</v>
      </c>
      <c r="J64" s="40"/>
      <c r="K64" s="40"/>
      <c r="L64" s="35"/>
      <c r="M64" s="38" t="s">
        <v>5</v>
      </c>
      <c r="N64" s="35"/>
      <c r="O64" s="36" t="s">
        <v>6</v>
      </c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1" customHeight="1" x14ac:dyDescent="0.35">
      <c r="A65" s="5"/>
      <c r="B65" s="5" t="s">
        <v>7</v>
      </c>
      <c r="C65" s="5" t="s">
        <v>8</v>
      </c>
      <c r="D65" s="8">
        <v>44337</v>
      </c>
      <c r="E65" s="8">
        <v>44338</v>
      </c>
      <c r="F65" s="9">
        <v>44344</v>
      </c>
      <c r="G65" s="9">
        <v>44345</v>
      </c>
      <c r="H65" s="9">
        <v>44346</v>
      </c>
      <c r="I65" s="10">
        <v>44359</v>
      </c>
      <c r="J65" s="10">
        <v>44360</v>
      </c>
      <c r="K65" s="10">
        <v>44361</v>
      </c>
      <c r="L65" s="10">
        <v>44363</v>
      </c>
      <c r="M65" s="11">
        <v>44450</v>
      </c>
      <c r="N65" s="11">
        <v>44451</v>
      </c>
      <c r="O65" s="37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9.5" customHeight="1" x14ac:dyDescent="0.35">
      <c r="A66" s="5">
        <v>1</v>
      </c>
      <c r="B66" s="17" t="s">
        <v>67</v>
      </c>
      <c r="C66" s="7" t="s">
        <v>10</v>
      </c>
      <c r="D66" s="13">
        <v>30</v>
      </c>
      <c r="E66" s="13">
        <v>30</v>
      </c>
      <c r="F66" s="13">
        <v>27</v>
      </c>
      <c r="G66" s="13">
        <v>30</v>
      </c>
      <c r="H66" s="13">
        <v>27</v>
      </c>
      <c r="I66" s="13">
        <v>30</v>
      </c>
      <c r="J66" s="15">
        <v>20</v>
      </c>
      <c r="K66" s="13">
        <v>30</v>
      </c>
      <c r="L66" s="5"/>
      <c r="M66" s="15">
        <v>25</v>
      </c>
      <c r="N66" s="13">
        <v>27</v>
      </c>
      <c r="O66" s="5">
        <f>SUM(N66+K66+I66+H66+G66+F66+E66+D66)</f>
        <v>231</v>
      </c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9.5" customHeight="1" x14ac:dyDescent="0.35">
      <c r="A67" s="5">
        <v>2</v>
      </c>
      <c r="B67" s="17" t="s">
        <v>68</v>
      </c>
      <c r="C67" s="7" t="s">
        <v>10</v>
      </c>
      <c r="D67" s="13">
        <v>23</v>
      </c>
      <c r="E67" s="13">
        <v>27</v>
      </c>
      <c r="F67" s="13">
        <v>30</v>
      </c>
      <c r="G67" s="5">
        <v>15</v>
      </c>
      <c r="H67" s="13">
        <v>22</v>
      </c>
      <c r="I67" s="13">
        <v>27</v>
      </c>
      <c r="J67" s="13">
        <v>23</v>
      </c>
      <c r="K67" s="13">
        <v>23</v>
      </c>
      <c r="L67" s="15">
        <v>22</v>
      </c>
      <c r="M67" s="13">
        <v>30</v>
      </c>
      <c r="N67" s="5">
        <v>22</v>
      </c>
      <c r="O67" s="5">
        <f>SUM(M67+K67+J67+I67+H67+F67+E67+D67)</f>
        <v>205</v>
      </c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9.5" customHeight="1" x14ac:dyDescent="0.35">
      <c r="A68" s="5">
        <v>3</v>
      </c>
      <c r="B68" s="17" t="s">
        <v>69</v>
      </c>
      <c r="C68" s="7" t="s">
        <v>10</v>
      </c>
      <c r="D68" s="13">
        <v>20</v>
      </c>
      <c r="E68" s="5">
        <v>17</v>
      </c>
      <c r="F68" s="13">
        <v>21</v>
      </c>
      <c r="G68" s="5">
        <v>18</v>
      </c>
      <c r="H68" s="5">
        <v>18</v>
      </c>
      <c r="I68" s="13">
        <v>25</v>
      </c>
      <c r="J68" s="13">
        <v>30</v>
      </c>
      <c r="K68" s="13">
        <v>21</v>
      </c>
      <c r="L68" s="13">
        <v>30</v>
      </c>
      <c r="M68" s="13">
        <v>27</v>
      </c>
      <c r="N68" s="13">
        <v>30</v>
      </c>
      <c r="O68" s="5">
        <f>SUM(N68+M68+L68+K68+J68+I68+F68+D68)</f>
        <v>204</v>
      </c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9.5" customHeight="1" x14ac:dyDescent="0.35">
      <c r="A69" s="5">
        <v>4</v>
      </c>
      <c r="B69" s="18" t="s">
        <v>70</v>
      </c>
      <c r="C69" s="7" t="s">
        <v>10</v>
      </c>
      <c r="D69" s="13">
        <v>27</v>
      </c>
      <c r="E69" s="13">
        <v>23</v>
      </c>
      <c r="F69" s="13">
        <v>18</v>
      </c>
      <c r="G69" s="13">
        <v>27</v>
      </c>
      <c r="H69" s="13">
        <v>25</v>
      </c>
      <c r="I69" s="5">
        <v>16</v>
      </c>
      <c r="J69" s="13">
        <v>18</v>
      </c>
      <c r="K69" s="13">
        <v>18</v>
      </c>
      <c r="L69" s="13">
        <v>27</v>
      </c>
      <c r="M69" s="5"/>
      <c r="N69" s="5"/>
      <c r="O69" s="5">
        <f>SUM(L69+K69+J69+H69+G69+F69+E69+D69)</f>
        <v>183</v>
      </c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9.5" customHeight="1" x14ac:dyDescent="0.35">
      <c r="A70" s="5">
        <v>5</v>
      </c>
      <c r="B70" s="18" t="s">
        <v>71</v>
      </c>
      <c r="C70" s="7" t="s">
        <v>10</v>
      </c>
      <c r="D70" s="13">
        <v>19</v>
      </c>
      <c r="E70" s="13">
        <v>21</v>
      </c>
      <c r="F70" s="5"/>
      <c r="G70" s="13">
        <v>25</v>
      </c>
      <c r="H70" s="13">
        <v>30</v>
      </c>
      <c r="I70" s="13">
        <v>19</v>
      </c>
      <c r="J70" s="13">
        <v>22</v>
      </c>
      <c r="K70" s="5">
        <v>10</v>
      </c>
      <c r="L70" s="5">
        <v>10</v>
      </c>
      <c r="M70" s="13">
        <v>22</v>
      </c>
      <c r="N70" s="13">
        <v>25</v>
      </c>
      <c r="O70" s="5">
        <f>SUM(N70+M70+J70+H70+G70+E70+D70+I70)</f>
        <v>183</v>
      </c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9.5" customHeight="1" x14ac:dyDescent="0.35">
      <c r="A71" s="5">
        <v>6</v>
      </c>
      <c r="B71" s="18" t="s">
        <v>72</v>
      </c>
      <c r="C71" s="7" t="s">
        <v>10</v>
      </c>
      <c r="D71" s="13">
        <v>25</v>
      </c>
      <c r="E71" s="13">
        <v>22</v>
      </c>
      <c r="F71" s="13">
        <v>25</v>
      </c>
      <c r="G71" s="13">
        <v>21</v>
      </c>
      <c r="H71" s="5">
        <v>12</v>
      </c>
      <c r="I71" s="5">
        <v>14</v>
      </c>
      <c r="J71" s="13">
        <v>21</v>
      </c>
      <c r="K71" s="13">
        <v>22</v>
      </c>
      <c r="L71" s="5">
        <v>11</v>
      </c>
      <c r="M71" s="13">
        <v>23</v>
      </c>
      <c r="N71" s="13">
        <v>23</v>
      </c>
      <c r="O71" s="5">
        <f>SUM(N71+M71+K71+J71+G71+F71+E71+D71)</f>
        <v>182</v>
      </c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9.5" customHeight="1" x14ac:dyDescent="0.35">
      <c r="A72" s="5">
        <v>7</v>
      </c>
      <c r="B72" s="18" t="s">
        <v>73</v>
      </c>
      <c r="C72" s="14" t="s">
        <v>10</v>
      </c>
      <c r="D72" s="13">
        <v>22</v>
      </c>
      <c r="E72" s="13">
        <v>25</v>
      </c>
      <c r="F72" s="13">
        <v>23</v>
      </c>
      <c r="G72" s="13">
        <v>22</v>
      </c>
      <c r="H72" s="13">
        <v>17</v>
      </c>
      <c r="I72" s="13">
        <v>17</v>
      </c>
      <c r="J72" s="13">
        <v>27</v>
      </c>
      <c r="K72" s="13">
        <v>25</v>
      </c>
      <c r="L72" s="5">
        <v>15</v>
      </c>
      <c r="M72" s="5"/>
      <c r="N72" s="5"/>
      <c r="O72" s="5">
        <f>SUM(D72+E72+F72+G72+H72+I72+J72+K72)</f>
        <v>178</v>
      </c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9.5" customHeight="1" x14ac:dyDescent="0.35">
      <c r="A73" s="5">
        <v>8</v>
      </c>
      <c r="B73" s="18" t="s">
        <v>74</v>
      </c>
      <c r="C73" s="7" t="s">
        <v>10</v>
      </c>
      <c r="D73" s="13">
        <v>17</v>
      </c>
      <c r="E73" s="5">
        <v>13</v>
      </c>
      <c r="F73" s="13">
        <v>20</v>
      </c>
      <c r="G73" s="13">
        <v>19</v>
      </c>
      <c r="H73" s="13">
        <v>21</v>
      </c>
      <c r="I73" s="13">
        <v>18</v>
      </c>
      <c r="J73" s="5">
        <v>12</v>
      </c>
      <c r="K73" s="5">
        <v>7</v>
      </c>
      <c r="L73" s="13">
        <v>18</v>
      </c>
      <c r="M73" s="13">
        <v>19</v>
      </c>
      <c r="N73" s="13">
        <v>19</v>
      </c>
      <c r="O73" s="5">
        <f>SUM(N73+M73+L73+I73+H73+G73+F73+D73)</f>
        <v>151</v>
      </c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9.5" customHeight="1" x14ac:dyDescent="0.35">
      <c r="A74" s="5">
        <v>9</v>
      </c>
      <c r="B74" s="18" t="s">
        <v>75</v>
      </c>
      <c r="C74" s="7" t="s">
        <v>33</v>
      </c>
      <c r="D74" s="13">
        <v>21</v>
      </c>
      <c r="E74" s="13">
        <v>15</v>
      </c>
      <c r="F74" s="13">
        <v>22</v>
      </c>
      <c r="G74" s="13">
        <v>17</v>
      </c>
      <c r="H74" s="13">
        <v>23</v>
      </c>
      <c r="I74" s="13">
        <v>12</v>
      </c>
      <c r="J74" s="5">
        <v>4</v>
      </c>
      <c r="K74" s="13">
        <v>17</v>
      </c>
      <c r="L74" s="13">
        <v>23</v>
      </c>
      <c r="M74" s="5"/>
      <c r="N74" s="5"/>
      <c r="O74" s="5">
        <f>SUM(L74+K74+I74+H74+G74+F74+E74+D74)</f>
        <v>150</v>
      </c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9.5" customHeight="1" x14ac:dyDescent="0.35">
      <c r="A75" s="5">
        <v>10</v>
      </c>
      <c r="B75" s="18" t="s">
        <v>76</v>
      </c>
      <c r="C75" s="7" t="s">
        <v>10</v>
      </c>
      <c r="D75" s="13">
        <v>18</v>
      </c>
      <c r="E75" s="13">
        <v>14</v>
      </c>
      <c r="F75" s="13">
        <v>14</v>
      </c>
      <c r="G75" s="13">
        <v>20</v>
      </c>
      <c r="H75" s="13">
        <v>13</v>
      </c>
      <c r="I75" s="13">
        <v>13</v>
      </c>
      <c r="J75" s="5">
        <v>6</v>
      </c>
      <c r="K75" s="5">
        <v>9</v>
      </c>
      <c r="L75" s="5">
        <v>7</v>
      </c>
      <c r="M75" s="13">
        <v>20</v>
      </c>
      <c r="N75" s="13">
        <v>20</v>
      </c>
      <c r="O75" s="5">
        <f>SUM(N75+M75+I75+H75+G75+F75+E75+D75)</f>
        <v>132</v>
      </c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9.5" customHeight="1" x14ac:dyDescent="0.35">
      <c r="A76" s="5">
        <v>11</v>
      </c>
      <c r="B76" s="18" t="s">
        <v>77</v>
      </c>
      <c r="C76" s="7" t="s">
        <v>10</v>
      </c>
      <c r="D76" s="13">
        <v>16</v>
      </c>
      <c r="E76" s="13">
        <v>12</v>
      </c>
      <c r="F76" s="13">
        <v>13</v>
      </c>
      <c r="G76" s="13">
        <v>16</v>
      </c>
      <c r="H76" s="13">
        <v>19</v>
      </c>
      <c r="I76" s="5">
        <v>8</v>
      </c>
      <c r="J76" s="5">
        <v>10</v>
      </c>
      <c r="K76" s="5">
        <v>5</v>
      </c>
      <c r="L76" s="13">
        <v>20</v>
      </c>
      <c r="M76" s="13">
        <v>16</v>
      </c>
      <c r="N76" s="13">
        <v>17</v>
      </c>
      <c r="O76" s="5">
        <f>SUM(N76+M76+L76+H76+G76+F76+E76+D76)</f>
        <v>129</v>
      </c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9.5" customHeight="1" x14ac:dyDescent="0.35">
      <c r="A77" s="5">
        <v>12</v>
      </c>
      <c r="B77" s="18" t="s">
        <v>78</v>
      </c>
      <c r="C77" s="7" t="s">
        <v>10</v>
      </c>
      <c r="D77" s="13">
        <v>14</v>
      </c>
      <c r="E77" s="5"/>
      <c r="F77" s="13">
        <v>17</v>
      </c>
      <c r="G77" s="13">
        <v>14</v>
      </c>
      <c r="H77" s="13">
        <v>20</v>
      </c>
      <c r="I77" s="15">
        <v>5</v>
      </c>
      <c r="J77" s="13">
        <v>11</v>
      </c>
      <c r="K77" s="13">
        <v>6</v>
      </c>
      <c r="L77" s="13">
        <v>16</v>
      </c>
      <c r="M77" s="5"/>
      <c r="N77" s="13">
        <v>18</v>
      </c>
      <c r="O77" s="5">
        <v>116</v>
      </c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9.5" customHeight="1" x14ac:dyDescent="0.35">
      <c r="A78" s="5">
        <v>13</v>
      </c>
      <c r="B78" s="18" t="s">
        <v>79</v>
      </c>
      <c r="C78" s="7" t="s">
        <v>10</v>
      </c>
      <c r="D78" s="13">
        <v>13</v>
      </c>
      <c r="E78" s="13">
        <v>19</v>
      </c>
      <c r="F78" s="13">
        <v>15</v>
      </c>
      <c r="G78" s="13">
        <v>12</v>
      </c>
      <c r="H78" s="13">
        <v>16</v>
      </c>
      <c r="I78" s="13">
        <v>7</v>
      </c>
      <c r="J78" s="13">
        <v>15</v>
      </c>
      <c r="K78" s="5">
        <v>2</v>
      </c>
      <c r="L78" s="5"/>
      <c r="M78" s="13">
        <v>17</v>
      </c>
      <c r="N78" s="5"/>
      <c r="O78" s="5">
        <f>SUM(M78+J78+I78+H78+G78+F78+E78+D78)</f>
        <v>114</v>
      </c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9.5" customHeight="1" x14ac:dyDescent="0.35">
      <c r="A79" s="5">
        <v>14</v>
      </c>
      <c r="B79" s="18" t="s">
        <v>80</v>
      </c>
      <c r="C79" s="7" t="s">
        <v>10</v>
      </c>
      <c r="D79" s="13">
        <v>15</v>
      </c>
      <c r="E79" s="13">
        <v>20</v>
      </c>
      <c r="F79" s="13">
        <v>12</v>
      </c>
      <c r="G79" s="13">
        <v>11</v>
      </c>
      <c r="H79" s="13">
        <v>14</v>
      </c>
      <c r="I79" s="13">
        <v>3</v>
      </c>
      <c r="J79" s="5">
        <v>1</v>
      </c>
      <c r="K79" s="13">
        <v>19</v>
      </c>
      <c r="L79" s="13">
        <v>12</v>
      </c>
      <c r="M79" s="5"/>
      <c r="N79" s="5"/>
      <c r="O79" s="5">
        <f>SUM(L79+K79+I79+H79+G79+F79+E79+D79)</f>
        <v>106</v>
      </c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9.5" customHeight="1" x14ac:dyDescent="0.35">
      <c r="A80" s="5">
        <v>15</v>
      </c>
      <c r="B80" s="18" t="s">
        <v>81</v>
      </c>
      <c r="C80" s="7" t="s">
        <v>10</v>
      </c>
      <c r="D80" s="13">
        <v>11</v>
      </c>
      <c r="E80" s="5"/>
      <c r="F80" s="13">
        <v>19</v>
      </c>
      <c r="G80" s="13">
        <v>13</v>
      </c>
      <c r="H80" s="13">
        <v>15</v>
      </c>
      <c r="I80" s="13">
        <v>10</v>
      </c>
      <c r="J80" s="13">
        <v>9</v>
      </c>
      <c r="K80" s="13">
        <v>8</v>
      </c>
      <c r="L80" s="13">
        <v>19</v>
      </c>
      <c r="M80" s="5"/>
      <c r="N80" s="5"/>
      <c r="O80" s="5">
        <f>SUM(L80+K80+J80+I80+H80+G80+F80+D80)</f>
        <v>104</v>
      </c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9.5" customHeight="1" x14ac:dyDescent="0.35">
      <c r="A81" s="5">
        <v>16</v>
      </c>
      <c r="B81" s="18" t="s">
        <v>82</v>
      </c>
      <c r="C81" s="7" t="s">
        <v>10</v>
      </c>
      <c r="D81" s="5"/>
      <c r="E81" s="5"/>
      <c r="F81" s="13">
        <v>16</v>
      </c>
      <c r="G81" s="13">
        <v>23</v>
      </c>
      <c r="H81" s="13">
        <v>10</v>
      </c>
      <c r="I81" s="13">
        <v>11</v>
      </c>
      <c r="J81" s="13">
        <v>14</v>
      </c>
      <c r="K81" s="13">
        <v>14</v>
      </c>
      <c r="L81" s="13">
        <v>14</v>
      </c>
      <c r="M81" s="5"/>
      <c r="N81" s="5"/>
      <c r="O81" s="5">
        <f>SUM(L81+K81+J81+I81+H81+G81+F81)</f>
        <v>102</v>
      </c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9.5" customHeight="1" x14ac:dyDescent="0.35">
      <c r="A82" s="5">
        <v>17</v>
      </c>
      <c r="B82" s="18" t="s">
        <v>83</v>
      </c>
      <c r="C82" s="7" t="s">
        <v>10</v>
      </c>
      <c r="D82" s="13">
        <v>12</v>
      </c>
      <c r="E82" s="13">
        <v>18</v>
      </c>
      <c r="F82" s="5"/>
      <c r="G82" s="5"/>
      <c r="H82" s="13">
        <v>11</v>
      </c>
      <c r="I82" s="13">
        <v>1</v>
      </c>
      <c r="J82" s="13">
        <v>4</v>
      </c>
      <c r="K82" s="13">
        <v>1</v>
      </c>
      <c r="L82" s="5"/>
      <c r="M82" s="13">
        <v>18</v>
      </c>
      <c r="N82" s="13">
        <v>16</v>
      </c>
      <c r="O82" s="5">
        <v>81</v>
      </c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9.5" customHeight="1" x14ac:dyDescent="0.35">
      <c r="A83" s="5">
        <v>18</v>
      </c>
      <c r="B83" s="17" t="s">
        <v>84</v>
      </c>
      <c r="C83" s="7" t="s">
        <v>33</v>
      </c>
      <c r="D83" s="5"/>
      <c r="E83" s="5"/>
      <c r="F83" s="5"/>
      <c r="G83" s="5"/>
      <c r="H83" s="5"/>
      <c r="I83" s="13">
        <v>20</v>
      </c>
      <c r="J83" s="13">
        <v>19</v>
      </c>
      <c r="K83" s="13">
        <v>20</v>
      </c>
      <c r="L83" s="13">
        <v>17</v>
      </c>
      <c r="M83" s="5"/>
      <c r="N83" s="5"/>
      <c r="O83" s="5">
        <f>SUM(L83+K83+J83+I83)</f>
        <v>76</v>
      </c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9.5" customHeight="1" x14ac:dyDescent="0.35">
      <c r="A84" s="5">
        <v>19</v>
      </c>
      <c r="B84" s="17" t="s">
        <v>85</v>
      </c>
      <c r="C84" s="7" t="s">
        <v>26</v>
      </c>
      <c r="D84" s="5"/>
      <c r="E84" s="5"/>
      <c r="F84" s="5"/>
      <c r="G84" s="5"/>
      <c r="H84" s="5"/>
      <c r="I84" s="13">
        <v>21</v>
      </c>
      <c r="J84" s="13">
        <v>25</v>
      </c>
      <c r="K84" s="13">
        <v>27</v>
      </c>
      <c r="L84" s="5"/>
      <c r="M84" s="5"/>
      <c r="N84" s="5"/>
      <c r="O84" s="5">
        <f>SUM(K84+J84+I84)</f>
        <v>73</v>
      </c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9.5" customHeight="1" x14ac:dyDescent="0.35">
      <c r="A85" s="5">
        <v>20</v>
      </c>
      <c r="B85" s="18" t="s">
        <v>86</v>
      </c>
      <c r="C85" s="7" t="s">
        <v>87</v>
      </c>
      <c r="D85" s="5"/>
      <c r="E85" s="5"/>
      <c r="F85" s="5"/>
      <c r="G85" s="5"/>
      <c r="H85" s="5"/>
      <c r="I85" s="13">
        <v>15</v>
      </c>
      <c r="J85" s="13">
        <v>17</v>
      </c>
      <c r="K85" s="13">
        <v>16</v>
      </c>
      <c r="L85" s="13">
        <v>25</v>
      </c>
      <c r="M85" s="5"/>
      <c r="N85" s="5"/>
      <c r="O85" s="5">
        <f t="shared" ref="O85:O86" si="2">SUM(L85+K85+J85+I85)</f>
        <v>73</v>
      </c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9.5" customHeight="1" x14ac:dyDescent="0.35">
      <c r="A86" s="5">
        <v>21</v>
      </c>
      <c r="B86" s="17" t="s">
        <v>88</v>
      </c>
      <c r="C86" s="7" t="s">
        <v>33</v>
      </c>
      <c r="D86" s="5"/>
      <c r="E86" s="5"/>
      <c r="F86" s="5"/>
      <c r="G86" s="5"/>
      <c r="H86" s="5"/>
      <c r="I86" s="13">
        <v>22</v>
      </c>
      <c r="J86" s="13">
        <v>16</v>
      </c>
      <c r="K86" s="13">
        <v>12</v>
      </c>
      <c r="L86" s="13">
        <v>9</v>
      </c>
      <c r="M86" s="5"/>
      <c r="N86" s="5"/>
      <c r="O86" s="5">
        <f t="shared" si="2"/>
        <v>59</v>
      </c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9.5" customHeight="1" x14ac:dyDescent="0.35">
      <c r="A87" s="5">
        <v>22</v>
      </c>
      <c r="B87" s="17" t="s">
        <v>89</v>
      </c>
      <c r="C87" s="7" t="s">
        <v>33</v>
      </c>
      <c r="D87" s="5"/>
      <c r="E87" s="5"/>
      <c r="F87" s="5"/>
      <c r="G87" s="5"/>
      <c r="H87" s="5"/>
      <c r="I87" s="13">
        <v>23</v>
      </c>
      <c r="J87" s="13">
        <v>2</v>
      </c>
      <c r="K87" s="13">
        <v>15</v>
      </c>
      <c r="L87" s="13">
        <v>8</v>
      </c>
      <c r="M87" s="5"/>
      <c r="N87" s="5"/>
      <c r="O87" s="5">
        <f>SUM(L87+J87+I87+K87)</f>
        <v>48</v>
      </c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9.5" customHeight="1" x14ac:dyDescent="0.35">
      <c r="A88" s="5">
        <v>23</v>
      </c>
      <c r="B88" s="18" t="s">
        <v>90</v>
      </c>
      <c r="C88" s="7" t="s">
        <v>10</v>
      </c>
      <c r="D88" s="5"/>
      <c r="E88" s="5"/>
      <c r="F88" s="5"/>
      <c r="G88" s="5"/>
      <c r="H88" s="5"/>
      <c r="I88" s="5"/>
      <c r="J88" s="5"/>
      <c r="K88" s="5"/>
      <c r="L88" s="5"/>
      <c r="M88" s="13">
        <v>21</v>
      </c>
      <c r="N88" s="13">
        <v>21</v>
      </c>
      <c r="O88" s="5">
        <v>42</v>
      </c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9.5" customHeight="1" x14ac:dyDescent="0.35">
      <c r="A89" s="5">
        <v>24</v>
      </c>
      <c r="B89" s="17" t="s">
        <v>91</v>
      </c>
      <c r="C89" s="7" t="s">
        <v>26</v>
      </c>
      <c r="D89" s="5"/>
      <c r="E89" s="5"/>
      <c r="F89" s="5"/>
      <c r="G89" s="5"/>
      <c r="H89" s="5"/>
      <c r="I89" s="5"/>
      <c r="J89" s="13">
        <v>1</v>
      </c>
      <c r="K89" s="13">
        <v>13</v>
      </c>
      <c r="L89" s="13">
        <v>21</v>
      </c>
      <c r="M89" s="5"/>
      <c r="N89" s="5"/>
      <c r="O89" s="5">
        <f>SUM(L89+K89+J89)</f>
        <v>35</v>
      </c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9.5" customHeight="1" x14ac:dyDescent="0.35">
      <c r="A90" s="5">
        <v>25</v>
      </c>
      <c r="B90" s="17" t="s">
        <v>92</v>
      </c>
      <c r="C90" s="7" t="s">
        <v>33</v>
      </c>
      <c r="D90" s="5"/>
      <c r="E90" s="5"/>
      <c r="F90" s="5"/>
      <c r="G90" s="5"/>
      <c r="H90" s="5"/>
      <c r="I90" s="5"/>
      <c r="J90" s="13">
        <v>1</v>
      </c>
      <c r="K90" s="13">
        <v>11</v>
      </c>
      <c r="L90" s="13">
        <v>13</v>
      </c>
      <c r="M90" s="5"/>
      <c r="N90" s="5"/>
      <c r="O90" s="5">
        <v>25</v>
      </c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9.5" customHeight="1" x14ac:dyDescent="0.35">
      <c r="A91" s="5">
        <v>26</v>
      </c>
      <c r="B91" s="18" t="s">
        <v>93</v>
      </c>
      <c r="C91" s="7" t="s">
        <v>10</v>
      </c>
      <c r="D91" s="5"/>
      <c r="E91" s="5"/>
      <c r="F91" s="5"/>
      <c r="G91" s="5"/>
      <c r="H91" s="5"/>
      <c r="I91" s="13">
        <v>6</v>
      </c>
      <c r="J91" s="13">
        <v>12</v>
      </c>
      <c r="K91" s="13">
        <v>1</v>
      </c>
      <c r="L91" s="13">
        <v>4</v>
      </c>
      <c r="M91" s="5"/>
      <c r="N91" s="5"/>
      <c r="O91" s="5">
        <f t="shared" ref="O91:O92" si="3">SUM(L91+K91+J91+I91)</f>
        <v>23</v>
      </c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9.5" customHeight="1" x14ac:dyDescent="0.35">
      <c r="A92" s="5">
        <v>27</v>
      </c>
      <c r="B92" s="18" t="s">
        <v>94</v>
      </c>
      <c r="C92" s="7" t="s">
        <v>10</v>
      </c>
      <c r="D92" s="5"/>
      <c r="E92" s="5"/>
      <c r="F92" s="5"/>
      <c r="G92" s="5"/>
      <c r="H92" s="5"/>
      <c r="I92" s="13">
        <v>2</v>
      </c>
      <c r="J92" s="13">
        <v>5</v>
      </c>
      <c r="K92" s="13">
        <v>4</v>
      </c>
      <c r="L92" s="13">
        <v>6</v>
      </c>
      <c r="M92" s="5"/>
      <c r="N92" s="5"/>
      <c r="O92" s="5">
        <f t="shared" si="3"/>
        <v>17</v>
      </c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9.5" customHeight="1" x14ac:dyDescent="0.35">
      <c r="A93" s="5">
        <v>28</v>
      </c>
      <c r="B93" s="18" t="s">
        <v>95</v>
      </c>
      <c r="C93" s="7" t="s">
        <v>10</v>
      </c>
      <c r="D93" s="5"/>
      <c r="E93" s="5"/>
      <c r="F93" s="5"/>
      <c r="G93" s="5"/>
      <c r="H93" s="5"/>
      <c r="I93" s="5"/>
      <c r="J93" s="5"/>
      <c r="K93" s="5"/>
      <c r="L93" s="5"/>
      <c r="M93" s="13">
        <v>15</v>
      </c>
      <c r="N93" s="5"/>
      <c r="O93" s="5">
        <v>15</v>
      </c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9.5" customHeight="1" x14ac:dyDescent="0.35">
      <c r="A94" s="5">
        <v>29</v>
      </c>
      <c r="B94" s="20" t="s">
        <v>96</v>
      </c>
      <c r="C94" s="7" t="s">
        <v>10</v>
      </c>
      <c r="D94" s="5"/>
      <c r="E94" s="5"/>
      <c r="F94" s="5"/>
      <c r="G94" s="5"/>
      <c r="H94" s="5"/>
      <c r="I94" s="5"/>
      <c r="J94" s="13">
        <v>8</v>
      </c>
      <c r="K94" s="13">
        <v>3</v>
      </c>
      <c r="L94" s="5"/>
      <c r="M94" s="5"/>
      <c r="N94" s="5"/>
      <c r="O94" s="5">
        <v>11</v>
      </c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9.5" customHeight="1" x14ac:dyDescent="0.35">
      <c r="A95" s="5">
        <v>30</v>
      </c>
      <c r="B95" s="18" t="s">
        <v>97</v>
      </c>
      <c r="C95" s="7" t="s">
        <v>10</v>
      </c>
      <c r="D95" s="5"/>
      <c r="E95" s="5"/>
      <c r="F95" s="5"/>
      <c r="G95" s="5"/>
      <c r="H95" s="5"/>
      <c r="I95" s="13">
        <v>9</v>
      </c>
      <c r="J95" s="13">
        <v>1</v>
      </c>
      <c r="K95" s="5"/>
      <c r="L95" s="5"/>
      <c r="M95" s="5"/>
      <c r="N95" s="5"/>
      <c r="O95" s="5">
        <f>SUM(J95+I95)</f>
        <v>10</v>
      </c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9.5" customHeight="1" x14ac:dyDescent="0.35">
      <c r="A96" s="5">
        <v>31</v>
      </c>
      <c r="B96" s="18" t="s">
        <v>98</v>
      </c>
      <c r="C96" s="7" t="s">
        <v>33</v>
      </c>
      <c r="D96" s="5"/>
      <c r="E96" s="5"/>
      <c r="F96" s="5"/>
      <c r="G96" s="5"/>
      <c r="H96" s="5"/>
      <c r="I96" s="13">
        <v>4</v>
      </c>
      <c r="J96" s="13">
        <v>1</v>
      </c>
      <c r="K96" s="5"/>
      <c r="L96" s="13">
        <v>2</v>
      </c>
      <c r="M96" s="5"/>
      <c r="N96" s="5"/>
      <c r="O96" s="5">
        <v>7</v>
      </c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9.5" customHeight="1" x14ac:dyDescent="0.35">
      <c r="A97" s="5">
        <v>32</v>
      </c>
      <c r="B97" s="18" t="s">
        <v>99</v>
      </c>
      <c r="C97" s="7" t="s">
        <v>33</v>
      </c>
      <c r="D97" s="5"/>
      <c r="E97" s="5"/>
      <c r="F97" s="5"/>
      <c r="G97" s="5"/>
      <c r="H97" s="5"/>
      <c r="I97" s="5"/>
      <c r="J97" s="5"/>
      <c r="K97" s="13">
        <v>1</v>
      </c>
      <c r="L97" s="13">
        <v>3</v>
      </c>
      <c r="M97" s="5"/>
      <c r="N97" s="5"/>
      <c r="O97" s="5">
        <v>4</v>
      </c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9.5" customHeight="1" x14ac:dyDescent="0.35">
      <c r="A98" s="3"/>
      <c r="B98" s="21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1" customHeight="1" x14ac:dyDescent="0.35">
      <c r="A99" s="3"/>
      <c r="B99" s="4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1" customHeight="1" x14ac:dyDescent="0.35">
      <c r="A100" s="3"/>
      <c r="B100" s="4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1" customHeight="1" x14ac:dyDescent="0.35">
      <c r="A101" s="5"/>
      <c r="B101" s="6" t="s">
        <v>100</v>
      </c>
      <c r="C101" s="7"/>
      <c r="D101" s="34" t="s">
        <v>2</v>
      </c>
      <c r="E101" s="35"/>
      <c r="F101" s="39" t="s">
        <v>3</v>
      </c>
      <c r="G101" s="40"/>
      <c r="H101" s="35"/>
      <c r="I101" s="41" t="s">
        <v>4</v>
      </c>
      <c r="J101" s="40"/>
      <c r="K101" s="40"/>
      <c r="L101" s="35"/>
      <c r="M101" s="38" t="s">
        <v>5</v>
      </c>
      <c r="N101" s="35"/>
      <c r="O101" s="36" t="s">
        <v>6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1" customHeight="1" x14ac:dyDescent="0.35">
      <c r="A102" s="5"/>
      <c r="B102" s="5" t="s">
        <v>7</v>
      </c>
      <c r="C102" s="5" t="s">
        <v>8</v>
      </c>
      <c r="D102" s="8">
        <v>44337</v>
      </c>
      <c r="E102" s="8">
        <v>44338</v>
      </c>
      <c r="F102" s="9">
        <v>44344</v>
      </c>
      <c r="G102" s="9">
        <v>44345</v>
      </c>
      <c r="H102" s="9">
        <v>44346</v>
      </c>
      <c r="I102" s="10">
        <v>44359</v>
      </c>
      <c r="J102" s="10">
        <v>44360</v>
      </c>
      <c r="K102" s="10">
        <v>44361</v>
      </c>
      <c r="L102" s="10">
        <v>44363</v>
      </c>
      <c r="M102" s="11">
        <v>44450</v>
      </c>
      <c r="N102" s="11">
        <v>44451</v>
      </c>
      <c r="O102" s="37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9.5" customHeight="1" x14ac:dyDescent="0.35">
      <c r="A103" s="5">
        <v>1</v>
      </c>
      <c r="B103" s="18" t="s">
        <v>101</v>
      </c>
      <c r="C103" s="14" t="s">
        <v>10</v>
      </c>
      <c r="D103" s="13">
        <v>30</v>
      </c>
      <c r="E103" s="13">
        <v>30</v>
      </c>
      <c r="F103" s="13">
        <v>30</v>
      </c>
      <c r="G103" s="5">
        <v>25</v>
      </c>
      <c r="H103" s="13">
        <v>27</v>
      </c>
      <c r="I103" s="5">
        <v>25</v>
      </c>
      <c r="J103" s="13">
        <v>30</v>
      </c>
      <c r="K103" s="13">
        <v>27</v>
      </c>
      <c r="L103" s="5">
        <v>25</v>
      </c>
      <c r="M103" s="13">
        <v>27</v>
      </c>
      <c r="N103" s="13">
        <v>27</v>
      </c>
      <c r="O103" s="5">
        <f>SUM(N103+M103+K103+J103+H103+F103+E103+D103)</f>
        <v>228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9.5" customHeight="1" x14ac:dyDescent="0.35">
      <c r="A104" s="5">
        <v>2</v>
      </c>
      <c r="B104" s="18" t="s">
        <v>102</v>
      </c>
      <c r="C104" s="14" t="s">
        <v>10</v>
      </c>
      <c r="D104" s="5"/>
      <c r="E104" s="5"/>
      <c r="F104" s="13">
        <v>25</v>
      </c>
      <c r="G104" s="13">
        <v>30</v>
      </c>
      <c r="H104" s="13">
        <v>25</v>
      </c>
      <c r="I104" s="5">
        <v>21</v>
      </c>
      <c r="J104" s="13">
        <v>22</v>
      </c>
      <c r="K104" s="13">
        <v>23</v>
      </c>
      <c r="L104" s="13">
        <v>21</v>
      </c>
      <c r="M104" s="13">
        <v>25</v>
      </c>
      <c r="N104" s="13">
        <v>25</v>
      </c>
      <c r="O104" s="5">
        <f>SUM(N104+M104+L104+K104+J104+H104+G104+F104)</f>
        <v>196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9.5" customHeight="1" x14ac:dyDescent="0.35">
      <c r="A105" s="5">
        <v>3</v>
      </c>
      <c r="B105" s="18" t="s">
        <v>103</v>
      </c>
      <c r="C105" s="14" t="s">
        <v>10</v>
      </c>
      <c r="D105" s="47">
        <v>27</v>
      </c>
      <c r="E105" s="5"/>
      <c r="F105" s="13">
        <v>23</v>
      </c>
      <c r="G105" s="13">
        <v>27</v>
      </c>
      <c r="H105" s="13">
        <v>23</v>
      </c>
      <c r="I105" s="13">
        <v>22</v>
      </c>
      <c r="J105" s="13">
        <v>20</v>
      </c>
      <c r="K105" s="13">
        <v>19</v>
      </c>
      <c r="L105" s="13">
        <v>17</v>
      </c>
      <c r="M105" s="5"/>
      <c r="N105" s="5"/>
      <c r="O105" s="5">
        <f>SUM(L105+K105+J105+I105+H105+G105+F105+D105)</f>
        <v>178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9.5" customHeight="1" x14ac:dyDescent="0.35">
      <c r="A106" s="5">
        <v>4</v>
      </c>
      <c r="B106" s="18" t="s">
        <v>104</v>
      </c>
      <c r="C106" s="14" t="s">
        <v>10</v>
      </c>
      <c r="D106" s="5"/>
      <c r="E106" s="5"/>
      <c r="F106" s="5"/>
      <c r="G106" s="5"/>
      <c r="H106" s="5"/>
      <c r="I106" s="13">
        <v>30</v>
      </c>
      <c r="J106" s="13">
        <v>23</v>
      </c>
      <c r="K106" s="13">
        <v>30</v>
      </c>
      <c r="L106" s="13">
        <v>30</v>
      </c>
      <c r="M106" s="5"/>
      <c r="N106" s="5"/>
      <c r="O106" s="5">
        <f t="shared" ref="O106:O109" si="4">SUM(L106+K106+J106+I106)</f>
        <v>113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9.5" customHeight="1" x14ac:dyDescent="0.35">
      <c r="A107" s="5">
        <v>5</v>
      </c>
      <c r="B107" s="18" t="s">
        <v>105</v>
      </c>
      <c r="C107" s="14" t="s">
        <v>10</v>
      </c>
      <c r="D107" s="5"/>
      <c r="E107" s="5"/>
      <c r="F107" s="5"/>
      <c r="G107" s="5"/>
      <c r="H107" s="5"/>
      <c r="I107" s="13">
        <v>27</v>
      </c>
      <c r="J107" s="13">
        <v>25</v>
      </c>
      <c r="K107" s="13">
        <v>25</v>
      </c>
      <c r="L107" s="13">
        <v>27</v>
      </c>
      <c r="M107" s="5"/>
      <c r="N107" s="5"/>
      <c r="O107" s="5">
        <f t="shared" si="4"/>
        <v>104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9.5" customHeight="1" x14ac:dyDescent="0.35">
      <c r="A108" s="5">
        <v>6</v>
      </c>
      <c r="B108" s="18" t="s">
        <v>106</v>
      </c>
      <c r="C108" s="7" t="s">
        <v>87</v>
      </c>
      <c r="D108" s="5"/>
      <c r="E108" s="5"/>
      <c r="F108" s="5"/>
      <c r="G108" s="5"/>
      <c r="H108" s="5"/>
      <c r="I108" s="13">
        <v>19</v>
      </c>
      <c r="J108" s="13">
        <v>17</v>
      </c>
      <c r="K108" s="13">
        <v>22</v>
      </c>
      <c r="L108" s="13">
        <v>22</v>
      </c>
      <c r="M108" s="5"/>
      <c r="N108" s="5"/>
      <c r="O108" s="5">
        <f t="shared" si="4"/>
        <v>80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9.5" customHeight="1" x14ac:dyDescent="0.35">
      <c r="A109" s="5">
        <v>7</v>
      </c>
      <c r="B109" s="18" t="s">
        <v>107</v>
      </c>
      <c r="C109" s="14" t="s">
        <v>10</v>
      </c>
      <c r="D109" s="5"/>
      <c r="E109" s="5"/>
      <c r="F109" s="5"/>
      <c r="G109" s="5"/>
      <c r="H109" s="5"/>
      <c r="I109" s="47">
        <v>23</v>
      </c>
      <c r="J109" s="47">
        <v>15</v>
      </c>
      <c r="K109" s="47">
        <v>20</v>
      </c>
      <c r="L109" s="13">
        <v>18</v>
      </c>
      <c r="M109" s="5"/>
      <c r="N109" s="5"/>
      <c r="O109" s="5">
        <f>SUM(L109+K109+J109+I109)</f>
        <v>76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9.5" customHeight="1" x14ac:dyDescent="0.35">
      <c r="A110" s="5">
        <v>8</v>
      </c>
      <c r="B110" s="18" t="s">
        <v>108</v>
      </c>
      <c r="C110" s="7" t="s">
        <v>26</v>
      </c>
      <c r="D110" s="5"/>
      <c r="E110" s="5"/>
      <c r="F110" s="5"/>
      <c r="G110" s="5"/>
      <c r="H110" s="5"/>
      <c r="I110" s="13">
        <v>20</v>
      </c>
      <c r="J110" s="13">
        <v>27</v>
      </c>
      <c r="K110" s="5"/>
      <c r="L110" s="13">
        <v>23</v>
      </c>
      <c r="M110" s="5"/>
      <c r="N110" s="5"/>
      <c r="O110" s="5">
        <f>SUM(L110+J110+I110)</f>
        <v>70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9.5" customHeight="1" x14ac:dyDescent="0.35">
      <c r="A111" s="5">
        <v>9</v>
      </c>
      <c r="B111" s="16" t="s">
        <v>109</v>
      </c>
      <c r="C111" s="14" t="s">
        <v>10</v>
      </c>
      <c r="D111" s="5"/>
      <c r="E111" s="5"/>
      <c r="F111" s="5"/>
      <c r="G111" s="5"/>
      <c r="H111" s="5"/>
      <c r="I111" s="5"/>
      <c r="J111" s="5"/>
      <c r="K111" s="5"/>
      <c r="L111" s="5"/>
      <c r="M111" s="13">
        <v>30</v>
      </c>
      <c r="N111" s="13">
        <v>30</v>
      </c>
      <c r="O111" s="5">
        <v>60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9.5" customHeight="1" x14ac:dyDescent="0.35">
      <c r="A112" s="5">
        <v>10</v>
      </c>
      <c r="B112" s="17" t="s">
        <v>110</v>
      </c>
      <c r="C112" s="7" t="s">
        <v>33</v>
      </c>
      <c r="D112" s="5"/>
      <c r="E112" s="5"/>
      <c r="F112" s="5"/>
      <c r="G112" s="5"/>
      <c r="H112" s="5"/>
      <c r="I112" s="5"/>
      <c r="J112" s="13">
        <v>18</v>
      </c>
      <c r="K112" s="13">
        <v>21</v>
      </c>
      <c r="L112" s="13">
        <v>20</v>
      </c>
      <c r="M112" s="5"/>
      <c r="N112" s="5"/>
      <c r="O112" s="5">
        <f>SUM(L112+K112+J112)</f>
        <v>59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9.5" customHeight="1" x14ac:dyDescent="0.35">
      <c r="A113" s="5">
        <v>11</v>
      </c>
      <c r="B113" s="17" t="s">
        <v>111</v>
      </c>
      <c r="C113" s="14" t="s">
        <v>10</v>
      </c>
      <c r="D113" s="5"/>
      <c r="E113" s="5"/>
      <c r="F113" s="13">
        <v>27</v>
      </c>
      <c r="G113" s="5"/>
      <c r="H113" s="13">
        <v>30</v>
      </c>
      <c r="I113" s="5"/>
      <c r="J113" s="5"/>
      <c r="K113" s="5"/>
      <c r="L113" s="5"/>
      <c r="M113" s="5"/>
      <c r="N113" s="5"/>
      <c r="O113" s="5">
        <v>57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9.5" customHeight="1" x14ac:dyDescent="0.35">
      <c r="A114" s="5">
        <v>12</v>
      </c>
      <c r="B114" s="17" t="s">
        <v>112</v>
      </c>
      <c r="C114" s="7" t="s">
        <v>26</v>
      </c>
      <c r="D114" s="5"/>
      <c r="E114" s="5"/>
      <c r="F114" s="5"/>
      <c r="G114" s="5"/>
      <c r="H114" s="5"/>
      <c r="I114" s="5"/>
      <c r="J114" s="13">
        <v>21</v>
      </c>
      <c r="K114" s="5"/>
      <c r="L114" s="13">
        <v>16</v>
      </c>
      <c r="M114" s="5"/>
      <c r="N114" s="5"/>
      <c r="O114" s="5">
        <v>37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9.5" customHeight="1" x14ac:dyDescent="0.35">
      <c r="A115" s="5">
        <v>13</v>
      </c>
      <c r="B115" s="17" t="s">
        <v>113</v>
      </c>
      <c r="C115" s="7" t="s">
        <v>26</v>
      </c>
      <c r="D115" s="5"/>
      <c r="E115" s="5"/>
      <c r="F115" s="5"/>
      <c r="G115" s="5"/>
      <c r="H115" s="5"/>
      <c r="I115" s="5"/>
      <c r="J115" s="13">
        <v>19</v>
      </c>
      <c r="K115" s="13">
        <v>18</v>
      </c>
      <c r="L115" s="5"/>
      <c r="M115" s="5"/>
      <c r="N115" s="5"/>
      <c r="O115" s="5">
        <v>37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6.5" customHeight="1" x14ac:dyDescent="0.35">
      <c r="A116" s="5">
        <v>14</v>
      </c>
      <c r="B116" s="17" t="s">
        <v>114</v>
      </c>
      <c r="C116" s="14" t="s">
        <v>10</v>
      </c>
      <c r="D116" s="5"/>
      <c r="E116" s="5"/>
      <c r="F116" s="5"/>
      <c r="G116" s="5"/>
      <c r="H116" s="5"/>
      <c r="I116" s="5"/>
      <c r="J116" s="13">
        <v>16</v>
      </c>
      <c r="K116" s="5"/>
      <c r="L116" s="13">
        <v>19</v>
      </c>
      <c r="M116" s="5"/>
      <c r="N116" s="5"/>
      <c r="O116" s="5">
        <v>35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1" customHeight="1" x14ac:dyDescent="0.35">
      <c r="A117" s="3"/>
      <c r="B117" s="4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1" customHeight="1" x14ac:dyDescent="0.35">
      <c r="A118" s="5"/>
      <c r="B118" s="6" t="s">
        <v>115</v>
      </c>
      <c r="C118" s="7"/>
      <c r="D118" s="34" t="s">
        <v>2</v>
      </c>
      <c r="E118" s="35"/>
      <c r="F118" s="39" t="s">
        <v>3</v>
      </c>
      <c r="G118" s="40"/>
      <c r="H118" s="35"/>
      <c r="I118" s="41" t="s">
        <v>4</v>
      </c>
      <c r="J118" s="40"/>
      <c r="K118" s="40"/>
      <c r="L118" s="35"/>
      <c r="M118" s="38" t="s">
        <v>5</v>
      </c>
      <c r="N118" s="35"/>
      <c r="O118" s="36" t="s">
        <v>6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1" customHeight="1" x14ac:dyDescent="0.35">
      <c r="A119" s="5"/>
      <c r="B119" s="5" t="s">
        <v>7</v>
      </c>
      <c r="C119" s="5" t="s">
        <v>8</v>
      </c>
      <c r="D119" s="8">
        <v>44337</v>
      </c>
      <c r="E119" s="8">
        <v>44338</v>
      </c>
      <c r="F119" s="9">
        <v>44344</v>
      </c>
      <c r="G119" s="9">
        <v>44345</v>
      </c>
      <c r="H119" s="9">
        <v>44346</v>
      </c>
      <c r="I119" s="10">
        <v>44359</v>
      </c>
      <c r="J119" s="10">
        <v>44360</v>
      </c>
      <c r="K119" s="10">
        <v>44361</v>
      </c>
      <c r="L119" s="10">
        <v>44363</v>
      </c>
      <c r="M119" s="11">
        <v>44450</v>
      </c>
      <c r="N119" s="11">
        <v>44451</v>
      </c>
      <c r="O119" s="37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9.5" customHeight="1" x14ac:dyDescent="0.35">
      <c r="A120" s="5">
        <v>1</v>
      </c>
      <c r="B120" s="18" t="s">
        <v>116</v>
      </c>
      <c r="C120" s="7" t="s">
        <v>10</v>
      </c>
      <c r="D120" s="13">
        <v>22</v>
      </c>
      <c r="E120" s="5">
        <v>8</v>
      </c>
      <c r="F120" s="13">
        <v>30</v>
      </c>
      <c r="G120" s="13">
        <v>30</v>
      </c>
      <c r="H120" s="13">
        <v>30</v>
      </c>
      <c r="I120" s="13">
        <v>30</v>
      </c>
      <c r="J120" s="13">
        <v>21</v>
      </c>
      <c r="K120" s="13">
        <v>27</v>
      </c>
      <c r="L120" s="5">
        <v>20</v>
      </c>
      <c r="M120" s="5"/>
      <c r="N120" s="13">
        <v>30</v>
      </c>
      <c r="O120" s="5">
        <f>SUM(N120+K120+J120+I120+H120+G120+F120+D120)</f>
        <v>220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9.5" customHeight="1" x14ac:dyDescent="0.35">
      <c r="A121" s="5">
        <v>2</v>
      </c>
      <c r="B121" s="18" t="s">
        <v>117</v>
      </c>
      <c r="C121" s="7" t="s">
        <v>10</v>
      </c>
      <c r="D121" s="13">
        <v>20</v>
      </c>
      <c r="E121" s="13">
        <v>23</v>
      </c>
      <c r="F121" s="13">
        <v>21</v>
      </c>
      <c r="G121" s="13">
        <v>23</v>
      </c>
      <c r="H121" s="13">
        <v>27</v>
      </c>
      <c r="I121" s="5">
        <v>19</v>
      </c>
      <c r="J121" s="13">
        <v>30</v>
      </c>
      <c r="K121" s="5">
        <v>2</v>
      </c>
      <c r="L121" s="13">
        <v>30</v>
      </c>
      <c r="M121" s="13">
        <v>30</v>
      </c>
      <c r="N121" s="5">
        <v>10</v>
      </c>
      <c r="O121" s="5">
        <f>SUM(M121+L121+J121+H121+G121+F121+E121+D121)</f>
        <v>204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9.5" customHeight="1" x14ac:dyDescent="0.35">
      <c r="A122" s="5">
        <v>3</v>
      </c>
      <c r="B122" s="18" t="s">
        <v>118</v>
      </c>
      <c r="C122" s="7" t="s">
        <v>10</v>
      </c>
      <c r="D122" s="13">
        <v>27</v>
      </c>
      <c r="E122" s="13">
        <v>25</v>
      </c>
      <c r="F122" s="5">
        <v>16</v>
      </c>
      <c r="G122" s="13">
        <v>27</v>
      </c>
      <c r="H122" s="13">
        <v>23</v>
      </c>
      <c r="I122" s="5">
        <v>14</v>
      </c>
      <c r="J122" s="13">
        <v>20</v>
      </c>
      <c r="K122" s="5">
        <v>19</v>
      </c>
      <c r="L122" s="13">
        <v>25</v>
      </c>
      <c r="M122" s="13">
        <v>23</v>
      </c>
      <c r="N122" s="13">
        <v>27</v>
      </c>
      <c r="O122" s="15">
        <f>SUM(N122+M122+L122+J122+H122+G122+E122+D122)</f>
        <v>197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9.5" customHeight="1" x14ac:dyDescent="0.35">
      <c r="A123" s="5">
        <v>4</v>
      </c>
      <c r="B123" s="18" t="s">
        <v>119</v>
      </c>
      <c r="C123" s="7" t="s">
        <v>10</v>
      </c>
      <c r="D123" s="13">
        <v>23</v>
      </c>
      <c r="E123" s="5">
        <v>7</v>
      </c>
      <c r="F123" s="5"/>
      <c r="G123" s="13">
        <v>19</v>
      </c>
      <c r="H123" s="13">
        <v>17</v>
      </c>
      <c r="I123" s="13">
        <v>27</v>
      </c>
      <c r="J123" s="13">
        <v>25</v>
      </c>
      <c r="K123" s="13">
        <v>30</v>
      </c>
      <c r="L123" s="13">
        <v>27</v>
      </c>
      <c r="M123" s="5">
        <v>16</v>
      </c>
      <c r="N123" s="13">
        <v>18</v>
      </c>
      <c r="O123" s="5">
        <f>SUM(N123+L123+K123+J123+I123+H123+G123+D123)</f>
        <v>186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9.5" customHeight="1" x14ac:dyDescent="0.35">
      <c r="A124" s="5">
        <v>5</v>
      </c>
      <c r="B124" s="18" t="s">
        <v>120</v>
      </c>
      <c r="C124" s="14" t="s">
        <v>10</v>
      </c>
      <c r="D124" s="5">
        <v>5</v>
      </c>
      <c r="E124" s="5">
        <v>9</v>
      </c>
      <c r="F124" s="13">
        <v>25</v>
      </c>
      <c r="G124" s="13">
        <v>15</v>
      </c>
      <c r="H124" s="13">
        <v>25</v>
      </c>
      <c r="I124" s="13">
        <v>20</v>
      </c>
      <c r="J124" s="13">
        <v>27</v>
      </c>
      <c r="K124" s="13">
        <v>16</v>
      </c>
      <c r="L124" s="13">
        <v>16</v>
      </c>
      <c r="M124" s="13">
        <v>27</v>
      </c>
      <c r="N124" s="5">
        <v>14</v>
      </c>
      <c r="O124" s="5">
        <f>SUM(M124+L124+K124+J124+I124+H124+G124+F124)</f>
        <v>171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9.5" customHeight="1" x14ac:dyDescent="0.35">
      <c r="A125" s="5">
        <v>6</v>
      </c>
      <c r="B125" s="18" t="s">
        <v>121</v>
      </c>
      <c r="C125" s="7" t="s">
        <v>10</v>
      </c>
      <c r="D125" s="13">
        <v>30</v>
      </c>
      <c r="E125" s="13">
        <v>30</v>
      </c>
      <c r="F125" s="13">
        <v>27</v>
      </c>
      <c r="G125" s="13">
        <v>25</v>
      </c>
      <c r="H125" s="5"/>
      <c r="I125" s="13">
        <v>23</v>
      </c>
      <c r="J125" s="13">
        <v>22</v>
      </c>
      <c r="K125" s="13">
        <v>5</v>
      </c>
      <c r="L125" s="13">
        <v>8</v>
      </c>
      <c r="M125" s="5"/>
      <c r="N125" s="5"/>
      <c r="O125" s="5">
        <f>SUM(L125+K125+J125+I125+G125+F125+E125+D125)</f>
        <v>170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9.5" customHeight="1" x14ac:dyDescent="0.35">
      <c r="A126" s="5">
        <v>7</v>
      </c>
      <c r="B126" s="18" t="s">
        <v>122</v>
      </c>
      <c r="C126" s="7" t="s">
        <v>10</v>
      </c>
      <c r="D126" s="5">
        <v>9</v>
      </c>
      <c r="E126" s="13">
        <v>13</v>
      </c>
      <c r="F126" s="13">
        <v>20</v>
      </c>
      <c r="G126" s="13">
        <v>20</v>
      </c>
      <c r="H126" s="13">
        <v>13</v>
      </c>
      <c r="I126" s="5">
        <v>9</v>
      </c>
      <c r="J126" s="5">
        <v>4</v>
      </c>
      <c r="K126" s="13">
        <v>20</v>
      </c>
      <c r="L126" s="13">
        <v>19</v>
      </c>
      <c r="M126" s="13">
        <v>21</v>
      </c>
      <c r="N126" s="13">
        <v>23</v>
      </c>
      <c r="O126" s="5">
        <f>SUM(N126+M126+L126+K126+H126+G126+F126+E126)</f>
        <v>149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9.5" customHeight="1" x14ac:dyDescent="0.35">
      <c r="A127" s="5">
        <v>8</v>
      </c>
      <c r="B127" s="18" t="s">
        <v>123</v>
      </c>
      <c r="C127" s="7" t="s">
        <v>10</v>
      </c>
      <c r="D127" s="13">
        <v>15</v>
      </c>
      <c r="E127" s="13">
        <v>15</v>
      </c>
      <c r="F127" s="5">
        <v>10</v>
      </c>
      <c r="G127" s="13">
        <v>16</v>
      </c>
      <c r="H127" s="5">
        <v>10</v>
      </c>
      <c r="I127" s="13">
        <v>15</v>
      </c>
      <c r="J127" s="13">
        <v>18</v>
      </c>
      <c r="K127" s="13">
        <v>20</v>
      </c>
      <c r="L127" s="5">
        <v>1</v>
      </c>
      <c r="M127" s="13">
        <v>22</v>
      </c>
      <c r="N127" s="13">
        <v>25</v>
      </c>
      <c r="O127" s="5">
        <f>SUM(N127+M127+K127+J127+I127+G127+E127+D127)</f>
        <v>146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9.5" customHeight="1" x14ac:dyDescent="0.35">
      <c r="A128" s="5">
        <v>9</v>
      </c>
      <c r="B128" s="18" t="s">
        <v>124</v>
      </c>
      <c r="C128" s="7" t="s">
        <v>10</v>
      </c>
      <c r="D128" s="13">
        <v>13</v>
      </c>
      <c r="E128" s="13">
        <v>20</v>
      </c>
      <c r="F128" s="13">
        <v>23</v>
      </c>
      <c r="G128" s="13">
        <v>22</v>
      </c>
      <c r="H128" s="13">
        <v>19</v>
      </c>
      <c r="I128" s="13">
        <v>16</v>
      </c>
      <c r="J128" s="13">
        <v>14</v>
      </c>
      <c r="K128" s="13">
        <v>12</v>
      </c>
      <c r="L128" s="5"/>
      <c r="M128" s="5"/>
      <c r="N128" s="5"/>
      <c r="O128" s="5">
        <f>SUM(K128+J128+I128+G128+H128+F128+E128+D128)</f>
        <v>139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9.5" customHeight="1" x14ac:dyDescent="0.35">
      <c r="A129" s="5">
        <v>10</v>
      </c>
      <c r="B129" s="18" t="s">
        <v>125</v>
      </c>
      <c r="C129" s="7" t="s">
        <v>10</v>
      </c>
      <c r="D129" s="13">
        <v>14</v>
      </c>
      <c r="E129" s="13">
        <v>22</v>
      </c>
      <c r="F129" s="13">
        <v>22</v>
      </c>
      <c r="G129" s="13">
        <v>10</v>
      </c>
      <c r="H129" s="13">
        <v>14</v>
      </c>
      <c r="I129" s="5">
        <v>2</v>
      </c>
      <c r="J129" s="5">
        <v>1</v>
      </c>
      <c r="K129" s="13">
        <v>13</v>
      </c>
      <c r="L129" s="13">
        <v>17</v>
      </c>
      <c r="M129" s="13">
        <v>25</v>
      </c>
      <c r="N129" s="5">
        <v>9</v>
      </c>
      <c r="O129" s="5">
        <f>SUM(M129+L129+K129+H129+G129+F129+E129+D129)</f>
        <v>137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9.5" customHeight="1" x14ac:dyDescent="0.35">
      <c r="A130" s="5">
        <v>11</v>
      </c>
      <c r="B130" s="18" t="s">
        <v>126</v>
      </c>
      <c r="C130" s="7" t="s">
        <v>10</v>
      </c>
      <c r="D130" s="13">
        <v>25</v>
      </c>
      <c r="E130" s="13">
        <v>18</v>
      </c>
      <c r="F130" s="5"/>
      <c r="G130" s="13">
        <v>8</v>
      </c>
      <c r="H130" s="13">
        <v>16</v>
      </c>
      <c r="I130" s="13">
        <v>25</v>
      </c>
      <c r="J130" s="13">
        <v>2</v>
      </c>
      <c r="K130" s="13">
        <v>23</v>
      </c>
      <c r="L130" s="13">
        <v>18</v>
      </c>
      <c r="M130" s="5"/>
      <c r="N130" s="5"/>
      <c r="O130" s="5">
        <f>SUM(L130+K130+I130+H130+G130+J130+E130+D130)</f>
        <v>135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9.5" customHeight="1" x14ac:dyDescent="0.35">
      <c r="A131" s="5">
        <v>12</v>
      </c>
      <c r="B131" s="18" t="s">
        <v>127</v>
      </c>
      <c r="C131" s="7" t="s">
        <v>10</v>
      </c>
      <c r="D131" s="13">
        <v>11</v>
      </c>
      <c r="E131" s="5">
        <v>9</v>
      </c>
      <c r="F131" s="13">
        <v>17</v>
      </c>
      <c r="G131" s="13">
        <v>14</v>
      </c>
      <c r="H131" s="13">
        <v>15</v>
      </c>
      <c r="I131" s="5"/>
      <c r="J131" s="13">
        <v>19</v>
      </c>
      <c r="K131" s="13">
        <v>25</v>
      </c>
      <c r="L131" s="5"/>
      <c r="M131" s="13">
        <v>15</v>
      </c>
      <c r="N131" s="13">
        <v>12</v>
      </c>
      <c r="O131" s="5">
        <f>SUM(N131+M131+K131+J131+H131+G131+F131+D131)</f>
        <v>128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9.5" customHeight="1" x14ac:dyDescent="0.35">
      <c r="A132" s="5">
        <v>13</v>
      </c>
      <c r="B132" s="18" t="s">
        <v>128</v>
      </c>
      <c r="C132" s="7" t="s">
        <v>10</v>
      </c>
      <c r="D132" s="5"/>
      <c r="E132" s="5"/>
      <c r="F132" s="5"/>
      <c r="G132" s="13">
        <v>18</v>
      </c>
      <c r="H132" s="13">
        <v>21</v>
      </c>
      <c r="I132" s="13">
        <v>22</v>
      </c>
      <c r="J132" s="13">
        <v>23</v>
      </c>
      <c r="K132" s="13">
        <v>18</v>
      </c>
      <c r="L132" s="13">
        <v>21</v>
      </c>
      <c r="M132" s="5"/>
      <c r="N132" s="5"/>
      <c r="O132" s="5">
        <f>SUM(L132+K132+J132+I132+H132+G132)</f>
        <v>123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9.5" customHeight="1" x14ac:dyDescent="0.35">
      <c r="A133" s="5">
        <v>14</v>
      </c>
      <c r="B133" s="17" t="s">
        <v>129</v>
      </c>
      <c r="C133" s="7" t="s">
        <v>10</v>
      </c>
      <c r="D133" s="13">
        <v>19</v>
      </c>
      <c r="E133" s="13">
        <v>21</v>
      </c>
      <c r="F133" s="13">
        <v>15</v>
      </c>
      <c r="G133" s="13">
        <v>21</v>
      </c>
      <c r="H133" s="13">
        <v>22</v>
      </c>
      <c r="I133" s="5"/>
      <c r="J133" s="13">
        <v>9</v>
      </c>
      <c r="K133" s="13">
        <v>8</v>
      </c>
      <c r="L133" s="13">
        <v>1</v>
      </c>
      <c r="M133" s="5"/>
      <c r="N133" s="5"/>
      <c r="O133" s="5">
        <f>SUM(L133+K133+J133+H133+G133+F133+E133+D133)</f>
        <v>116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9.5" customHeight="1" x14ac:dyDescent="0.35">
      <c r="A134" s="5">
        <v>15</v>
      </c>
      <c r="B134" s="18" t="s">
        <v>130</v>
      </c>
      <c r="C134" s="7" t="s">
        <v>10</v>
      </c>
      <c r="D134" s="13">
        <v>10</v>
      </c>
      <c r="E134" s="13">
        <v>27</v>
      </c>
      <c r="F134" s="13">
        <v>14</v>
      </c>
      <c r="G134" s="5"/>
      <c r="H134" s="13">
        <v>18</v>
      </c>
      <c r="I134" s="13">
        <v>1</v>
      </c>
      <c r="J134" s="15">
        <v>1</v>
      </c>
      <c r="K134" s="15">
        <v>1</v>
      </c>
      <c r="L134" s="13">
        <v>2</v>
      </c>
      <c r="M134" s="13">
        <v>8</v>
      </c>
      <c r="N134" s="13">
        <v>22</v>
      </c>
      <c r="O134" s="5">
        <f>SUM(N134+M134+L134+I134+H134+F134+E134+D134)</f>
        <v>102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9.5" customHeight="1" x14ac:dyDescent="0.35">
      <c r="A135" s="5">
        <v>16</v>
      </c>
      <c r="B135" s="18" t="s">
        <v>131</v>
      </c>
      <c r="C135" s="7" t="s">
        <v>10</v>
      </c>
      <c r="D135" s="5"/>
      <c r="E135" s="5"/>
      <c r="F135" s="5"/>
      <c r="G135" s="13">
        <v>17</v>
      </c>
      <c r="H135" s="13">
        <v>11</v>
      </c>
      <c r="I135" s="13">
        <v>11</v>
      </c>
      <c r="J135" s="13">
        <v>1</v>
      </c>
      <c r="K135" s="13">
        <v>1</v>
      </c>
      <c r="L135" s="13">
        <v>4</v>
      </c>
      <c r="M135" s="13">
        <v>20</v>
      </c>
      <c r="N135" s="13">
        <v>11</v>
      </c>
      <c r="O135" s="5">
        <v>76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9.5" customHeight="1" x14ac:dyDescent="0.35">
      <c r="A136" s="5">
        <v>17</v>
      </c>
      <c r="B136" s="18" t="s">
        <v>132</v>
      </c>
      <c r="C136" s="7" t="s">
        <v>10</v>
      </c>
      <c r="D136" s="13">
        <v>21</v>
      </c>
      <c r="E136" s="13">
        <v>12</v>
      </c>
      <c r="F136" s="5"/>
      <c r="G136" s="5"/>
      <c r="H136" s="5"/>
      <c r="I136" s="13">
        <v>6</v>
      </c>
      <c r="J136" s="13">
        <v>6</v>
      </c>
      <c r="K136" s="13">
        <v>4</v>
      </c>
      <c r="L136" s="13">
        <v>1</v>
      </c>
      <c r="M136" s="13">
        <v>12</v>
      </c>
      <c r="N136" s="13">
        <v>8</v>
      </c>
      <c r="O136" s="5">
        <v>70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9.5" customHeight="1" x14ac:dyDescent="0.35">
      <c r="A137" s="5">
        <v>18</v>
      </c>
      <c r="B137" s="18" t="s">
        <v>133</v>
      </c>
      <c r="C137" s="7" t="s">
        <v>10</v>
      </c>
      <c r="D137" s="5"/>
      <c r="E137" s="5"/>
      <c r="F137" s="5"/>
      <c r="G137" s="13">
        <v>9</v>
      </c>
      <c r="H137" s="13">
        <v>12</v>
      </c>
      <c r="I137" s="13">
        <v>4</v>
      </c>
      <c r="J137" s="13">
        <v>16</v>
      </c>
      <c r="K137" s="13">
        <v>17</v>
      </c>
      <c r="L137" s="13">
        <v>10</v>
      </c>
      <c r="M137" s="5"/>
      <c r="N137" s="5"/>
      <c r="O137" s="5">
        <f>SUM(L137+K137+J137+I137+H137+G137)</f>
        <v>68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9.5" customHeight="1" x14ac:dyDescent="0.35">
      <c r="A138" s="5">
        <v>19</v>
      </c>
      <c r="B138" s="18" t="s">
        <v>134</v>
      </c>
      <c r="C138" s="7" t="s">
        <v>10</v>
      </c>
      <c r="D138" s="13">
        <v>17</v>
      </c>
      <c r="E138" s="13">
        <v>16</v>
      </c>
      <c r="F138" s="5"/>
      <c r="G138" s="5"/>
      <c r="H138" s="5"/>
      <c r="I138" s="5"/>
      <c r="J138" s="5"/>
      <c r="K138" s="5"/>
      <c r="L138" s="5"/>
      <c r="M138" s="13">
        <v>11</v>
      </c>
      <c r="N138" s="13">
        <v>19</v>
      </c>
      <c r="O138" s="5">
        <v>63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9.5" customHeight="1" x14ac:dyDescent="0.35">
      <c r="A139" s="5">
        <v>20</v>
      </c>
      <c r="B139" s="18" t="s">
        <v>135</v>
      </c>
      <c r="C139" s="7" t="s">
        <v>10</v>
      </c>
      <c r="D139" s="13">
        <v>12</v>
      </c>
      <c r="E139" s="13">
        <v>17</v>
      </c>
      <c r="F139" s="13">
        <v>13</v>
      </c>
      <c r="G139" s="13">
        <v>11</v>
      </c>
      <c r="H139" s="5"/>
      <c r="I139" s="13">
        <v>1</v>
      </c>
      <c r="J139" s="13">
        <v>3</v>
      </c>
      <c r="K139" s="13">
        <v>1</v>
      </c>
      <c r="L139" s="13">
        <v>1</v>
      </c>
      <c r="M139" s="5"/>
      <c r="N139" s="5"/>
      <c r="O139" s="5">
        <f>SUM(L139+K139+J139+I139+G139+F139+E139+D139)</f>
        <v>59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9.5" customHeight="1" x14ac:dyDescent="0.35">
      <c r="A140" s="5">
        <v>21</v>
      </c>
      <c r="B140" s="18" t="s">
        <v>136</v>
      </c>
      <c r="C140" s="7" t="s">
        <v>26</v>
      </c>
      <c r="D140" s="5"/>
      <c r="E140" s="5"/>
      <c r="F140" s="5"/>
      <c r="G140" s="5"/>
      <c r="H140" s="5"/>
      <c r="I140" s="13">
        <v>21</v>
      </c>
      <c r="J140" s="13">
        <v>17</v>
      </c>
      <c r="K140" s="13">
        <v>6</v>
      </c>
      <c r="L140" s="13">
        <v>14</v>
      </c>
      <c r="M140" s="5"/>
      <c r="N140" s="5"/>
      <c r="O140" s="5">
        <f t="shared" ref="O140:O141" si="5">SUM(L140+K140+J140+I140)</f>
        <v>58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9.5" customHeight="1" x14ac:dyDescent="0.35">
      <c r="A141" s="5">
        <v>22</v>
      </c>
      <c r="B141" s="18" t="s">
        <v>137</v>
      </c>
      <c r="C141" s="7" t="s">
        <v>26</v>
      </c>
      <c r="D141" s="5"/>
      <c r="E141" s="5"/>
      <c r="F141" s="5"/>
      <c r="G141" s="5"/>
      <c r="H141" s="5"/>
      <c r="I141" s="13">
        <v>18</v>
      </c>
      <c r="J141" s="13">
        <v>10</v>
      </c>
      <c r="K141" s="13">
        <v>22</v>
      </c>
      <c r="L141" s="13">
        <v>7</v>
      </c>
      <c r="M141" s="5"/>
      <c r="N141" s="5"/>
      <c r="O141" s="5">
        <f t="shared" si="5"/>
        <v>57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9.5" customHeight="1" x14ac:dyDescent="0.35">
      <c r="A142" s="5">
        <v>23</v>
      </c>
      <c r="B142" s="18" t="s">
        <v>138</v>
      </c>
      <c r="C142" s="7" t="s">
        <v>10</v>
      </c>
      <c r="D142" s="13">
        <v>18</v>
      </c>
      <c r="E142" s="13">
        <v>4</v>
      </c>
      <c r="F142" s="5"/>
      <c r="G142" s="5"/>
      <c r="H142" s="5"/>
      <c r="I142" s="5"/>
      <c r="J142" s="5"/>
      <c r="K142" s="5"/>
      <c r="L142" s="5"/>
      <c r="M142" s="13">
        <v>17</v>
      </c>
      <c r="N142" s="13">
        <v>16</v>
      </c>
      <c r="O142" s="5">
        <v>55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9.5" customHeight="1" x14ac:dyDescent="0.35">
      <c r="A143" s="5">
        <v>24</v>
      </c>
      <c r="B143" s="18" t="s">
        <v>139</v>
      </c>
      <c r="C143" s="7" t="s">
        <v>33</v>
      </c>
      <c r="D143" s="5"/>
      <c r="E143" s="5"/>
      <c r="F143" s="5"/>
      <c r="G143" s="5"/>
      <c r="H143" s="5"/>
      <c r="I143" s="13">
        <v>12</v>
      </c>
      <c r="J143" s="13">
        <v>5</v>
      </c>
      <c r="K143" s="13">
        <v>14</v>
      </c>
      <c r="L143" s="13">
        <v>22</v>
      </c>
      <c r="M143" s="5"/>
      <c r="N143" s="5"/>
      <c r="O143" s="5">
        <f>SUM(L143+K143+J143+I143)</f>
        <v>53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9.5" customHeight="1" x14ac:dyDescent="0.35">
      <c r="A144" s="5">
        <v>25</v>
      </c>
      <c r="B144" s="18" t="s">
        <v>140</v>
      </c>
      <c r="C144" s="7" t="s">
        <v>10</v>
      </c>
      <c r="D144" s="5"/>
      <c r="E144" s="5"/>
      <c r="F144" s="13">
        <v>12</v>
      </c>
      <c r="G144" s="13">
        <v>12</v>
      </c>
      <c r="H144" s="13">
        <v>9</v>
      </c>
      <c r="I144" s="13">
        <v>1</v>
      </c>
      <c r="J144" s="13">
        <v>1</v>
      </c>
      <c r="K144" s="13">
        <v>7</v>
      </c>
      <c r="L144" s="13">
        <v>11</v>
      </c>
      <c r="M144" s="5"/>
      <c r="N144" s="5"/>
      <c r="O144" s="5">
        <f>SUM(L144+K144+J144+H144+G144+F144+I144)</f>
        <v>53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9.5" customHeight="1" x14ac:dyDescent="0.35">
      <c r="A145" s="5">
        <v>26</v>
      </c>
      <c r="B145" s="16" t="s">
        <v>141</v>
      </c>
      <c r="C145" s="7" t="s">
        <v>33</v>
      </c>
      <c r="D145" s="5"/>
      <c r="E145" s="5"/>
      <c r="F145" s="13">
        <v>19</v>
      </c>
      <c r="G145" s="5"/>
      <c r="H145" s="13">
        <v>20</v>
      </c>
      <c r="I145" s="5"/>
      <c r="J145" s="13">
        <v>11</v>
      </c>
      <c r="K145" s="13">
        <v>2</v>
      </c>
      <c r="L145" s="5"/>
      <c r="M145" s="5"/>
      <c r="N145" s="5"/>
      <c r="O145" s="5">
        <f>SUM(K145+J145+H145+F145)</f>
        <v>52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9.5" customHeight="1" x14ac:dyDescent="0.35">
      <c r="A146" s="5">
        <v>27</v>
      </c>
      <c r="B146" s="17" t="s">
        <v>142</v>
      </c>
      <c r="C146" s="7" t="s">
        <v>10</v>
      </c>
      <c r="D146" s="5"/>
      <c r="E146" s="5"/>
      <c r="F146" s="5"/>
      <c r="G146" s="5"/>
      <c r="H146" s="5"/>
      <c r="I146" s="5"/>
      <c r="J146" s="13">
        <v>8</v>
      </c>
      <c r="K146" s="13">
        <v>21</v>
      </c>
      <c r="L146" s="13">
        <v>23</v>
      </c>
      <c r="M146" s="5"/>
      <c r="N146" s="5"/>
      <c r="O146" s="5">
        <f>SUM(L146+K146+J146)</f>
        <v>52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9.5" customHeight="1" x14ac:dyDescent="0.35">
      <c r="A147" s="5">
        <v>28</v>
      </c>
      <c r="B147" s="18" t="s">
        <v>143</v>
      </c>
      <c r="C147" s="7" t="s">
        <v>10</v>
      </c>
      <c r="D147" s="13">
        <v>6</v>
      </c>
      <c r="E147" s="13">
        <v>5</v>
      </c>
      <c r="F147" s="5"/>
      <c r="G147" s="5"/>
      <c r="H147" s="5"/>
      <c r="I147" s="5"/>
      <c r="J147" s="5"/>
      <c r="K147" s="5"/>
      <c r="L147" s="5"/>
      <c r="M147" s="13">
        <v>19</v>
      </c>
      <c r="N147" s="13">
        <v>20</v>
      </c>
      <c r="O147" s="5">
        <v>50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9.5" customHeight="1" x14ac:dyDescent="0.35">
      <c r="A148" s="5">
        <v>29</v>
      </c>
      <c r="B148" s="18" t="s">
        <v>144</v>
      </c>
      <c r="C148" s="7" t="s">
        <v>26</v>
      </c>
      <c r="D148" s="5"/>
      <c r="E148" s="5"/>
      <c r="F148" s="5"/>
      <c r="G148" s="5"/>
      <c r="H148" s="5"/>
      <c r="I148" s="13">
        <v>1</v>
      </c>
      <c r="J148" s="13">
        <v>13</v>
      </c>
      <c r="K148" s="13">
        <v>15</v>
      </c>
      <c r="L148" s="13">
        <v>13</v>
      </c>
      <c r="M148" s="5"/>
      <c r="N148" s="5"/>
      <c r="O148" s="5">
        <f>SUM(L148+K148+J148+I148)</f>
        <v>42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9.5" customHeight="1" x14ac:dyDescent="0.35">
      <c r="A149" s="5">
        <v>30</v>
      </c>
      <c r="B149" s="17" t="s">
        <v>145</v>
      </c>
      <c r="C149" s="7" t="s">
        <v>10</v>
      </c>
      <c r="D149" s="5">
        <v>8</v>
      </c>
      <c r="E149" s="5">
        <v>3</v>
      </c>
      <c r="F149" s="5"/>
      <c r="G149" s="5"/>
      <c r="H149" s="5"/>
      <c r="I149" s="5"/>
      <c r="J149" s="5"/>
      <c r="K149" s="13">
        <v>1</v>
      </c>
      <c r="L149" s="13">
        <v>1</v>
      </c>
      <c r="M149" s="13">
        <v>6</v>
      </c>
      <c r="N149" s="13">
        <v>21</v>
      </c>
      <c r="O149" s="5">
        <v>40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9.5" customHeight="1" x14ac:dyDescent="0.35">
      <c r="A150" s="5">
        <v>31</v>
      </c>
      <c r="B150" s="18" t="s">
        <v>146</v>
      </c>
      <c r="C150" s="7" t="s">
        <v>10</v>
      </c>
      <c r="D150" s="13">
        <v>16</v>
      </c>
      <c r="E150" s="13">
        <v>14</v>
      </c>
      <c r="F150" s="5"/>
      <c r="G150" s="5"/>
      <c r="H150" s="5"/>
      <c r="I150" s="13">
        <v>8</v>
      </c>
      <c r="J150" s="13">
        <v>1</v>
      </c>
      <c r="K150" s="5"/>
      <c r="L150" s="5"/>
      <c r="M150" s="5"/>
      <c r="N150" s="5"/>
      <c r="O150" s="5">
        <v>39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9.5" customHeight="1" x14ac:dyDescent="0.35">
      <c r="A151" s="5">
        <v>32</v>
      </c>
      <c r="B151" s="17" t="s">
        <v>147</v>
      </c>
      <c r="C151" s="7" t="s">
        <v>10</v>
      </c>
      <c r="D151" s="13">
        <v>7</v>
      </c>
      <c r="E151" s="13">
        <v>11</v>
      </c>
      <c r="F151" s="5"/>
      <c r="G151" s="5"/>
      <c r="H151" s="5"/>
      <c r="I151" s="5"/>
      <c r="J151" s="13">
        <v>1</v>
      </c>
      <c r="K151" s="13">
        <v>1</v>
      </c>
      <c r="L151" s="13">
        <v>1</v>
      </c>
      <c r="M151" s="13">
        <v>13</v>
      </c>
      <c r="N151" s="5"/>
      <c r="O151" s="5">
        <v>34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9.5" customHeight="1" x14ac:dyDescent="0.35">
      <c r="A152" s="5">
        <v>33</v>
      </c>
      <c r="B152" s="18" t="s">
        <v>148</v>
      </c>
      <c r="C152" s="7" t="s">
        <v>26</v>
      </c>
      <c r="D152" s="5"/>
      <c r="E152" s="5"/>
      <c r="F152" s="5"/>
      <c r="G152" s="5"/>
      <c r="H152" s="5"/>
      <c r="I152" s="13">
        <v>7</v>
      </c>
      <c r="J152" s="13">
        <v>1</v>
      </c>
      <c r="K152" s="13">
        <v>11</v>
      </c>
      <c r="L152" s="13">
        <v>15</v>
      </c>
      <c r="M152" s="5"/>
      <c r="N152" s="5"/>
      <c r="O152" s="5">
        <f>SUM(L152+K152+J152+I152)</f>
        <v>34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9.5" customHeight="1" x14ac:dyDescent="0.35">
      <c r="A153" s="5">
        <v>34</v>
      </c>
      <c r="B153" s="18" t="s">
        <v>149</v>
      </c>
      <c r="C153" s="7" t="s">
        <v>33</v>
      </c>
      <c r="D153" s="5"/>
      <c r="E153" s="5"/>
      <c r="F153" s="5"/>
      <c r="G153" s="5"/>
      <c r="H153" s="5"/>
      <c r="I153" s="13">
        <v>10</v>
      </c>
      <c r="J153" s="13">
        <v>1</v>
      </c>
      <c r="K153" s="13">
        <v>9</v>
      </c>
      <c r="L153" s="13">
        <v>12</v>
      </c>
      <c r="M153" s="5"/>
      <c r="N153" s="5"/>
      <c r="O153" s="5">
        <v>32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9.5" customHeight="1" x14ac:dyDescent="0.35">
      <c r="A154" s="5">
        <v>35</v>
      </c>
      <c r="B154" s="18" t="s">
        <v>150</v>
      </c>
      <c r="C154" s="7" t="s">
        <v>10</v>
      </c>
      <c r="D154" s="5"/>
      <c r="E154" s="5"/>
      <c r="F154" s="13">
        <v>18</v>
      </c>
      <c r="G154" s="13">
        <v>13</v>
      </c>
      <c r="H154" s="5"/>
      <c r="I154" s="5"/>
      <c r="J154" s="5"/>
      <c r="K154" s="5"/>
      <c r="L154" s="5"/>
      <c r="M154" s="5"/>
      <c r="N154" s="5"/>
      <c r="O154" s="5">
        <v>31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9.5" customHeight="1" x14ac:dyDescent="0.35">
      <c r="A155" s="5">
        <v>36</v>
      </c>
      <c r="B155" s="18" t="s">
        <v>151</v>
      </c>
      <c r="C155" s="7" t="s">
        <v>33</v>
      </c>
      <c r="D155" s="5"/>
      <c r="E155" s="5"/>
      <c r="F155" s="5"/>
      <c r="G155" s="5"/>
      <c r="H155" s="5"/>
      <c r="I155" s="13">
        <v>17</v>
      </c>
      <c r="J155" s="13">
        <v>12</v>
      </c>
      <c r="K155" s="13">
        <v>1</v>
      </c>
      <c r="L155" s="13">
        <v>1</v>
      </c>
      <c r="M155" s="5"/>
      <c r="N155" s="5"/>
      <c r="O155" s="5">
        <f>SUM(L155+K155+J155+I155)</f>
        <v>31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9.5" customHeight="1" x14ac:dyDescent="0.35">
      <c r="A156" s="5">
        <v>37</v>
      </c>
      <c r="B156" s="18" t="s">
        <v>152</v>
      </c>
      <c r="C156" s="7" t="s">
        <v>10</v>
      </c>
      <c r="D156" s="5"/>
      <c r="E156" s="5"/>
      <c r="F156" s="13">
        <v>11</v>
      </c>
      <c r="G156" s="13">
        <v>7</v>
      </c>
      <c r="H156" s="13">
        <v>7</v>
      </c>
      <c r="I156" s="13">
        <v>1</v>
      </c>
      <c r="J156" s="13">
        <v>1</v>
      </c>
      <c r="K156" s="13">
        <v>1</v>
      </c>
      <c r="L156" s="13">
        <v>1</v>
      </c>
      <c r="M156" s="5"/>
      <c r="N156" s="5"/>
      <c r="O156" s="5">
        <f>SUM(L156+K156+J156+I156+H156+G156+F156)</f>
        <v>29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9.5" customHeight="1" x14ac:dyDescent="0.35">
      <c r="A157" s="5">
        <v>38</v>
      </c>
      <c r="B157" s="18" t="s">
        <v>153</v>
      </c>
      <c r="C157" s="7" t="s">
        <v>10</v>
      </c>
      <c r="D157" s="5"/>
      <c r="E157" s="5"/>
      <c r="F157" s="5"/>
      <c r="G157" s="5"/>
      <c r="H157" s="5"/>
      <c r="I157" s="5"/>
      <c r="J157" s="5"/>
      <c r="K157" s="5"/>
      <c r="L157" s="5"/>
      <c r="M157" s="13">
        <v>14</v>
      </c>
      <c r="N157" s="13">
        <v>15</v>
      </c>
      <c r="O157" s="5">
        <v>29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9.5" customHeight="1" x14ac:dyDescent="0.35">
      <c r="A158" s="5">
        <v>39</v>
      </c>
      <c r="B158" s="18" t="s">
        <v>154</v>
      </c>
      <c r="C158" s="7" t="s">
        <v>10</v>
      </c>
      <c r="D158" s="13">
        <v>4</v>
      </c>
      <c r="E158" s="13">
        <v>6</v>
      </c>
      <c r="F158" s="5"/>
      <c r="G158" s="5"/>
      <c r="H158" s="5"/>
      <c r="I158" s="5"/>
      <c r="J158" s="5"/>
      <c r="K158" s="5"/>
      <c r="L158" s="5"/>
      <c r="M158" s="5"/>
      <c r="N158" s="13">
        <v>17</v>
      </c>
      <c r="O158" s="5">
        <v>27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9.5" customHeight="1" x14ac:dyDescent="0.35">
      <c r="A159" s="5">
        <v>40</v>
      </c>
      <c r="B159" s="18" t="s">
        <v>155</v>
      </c>
      <c r="C159" s="7" t="s">
        <v>10</v>
      </c>
      <c r="D159" s="5"/>
      <c r="E159" s="5"/>
      <c r="F159" s="5"/>
      <c r="G159" s="5"/>
      <c r="H159" s="5"/>
      <c r="I159" s="5"/>
      <c r="J159" s="5"/>
      <c r="K159" s="5"/>
      <c r="L159" s="13">
        <v>1</v>
      </c>
      <c r="M159" s="13">
        <v>18</v>
      </c>
      <c r="N159" s="13">
        <v>6</v>
      </c>
      <c r="O159" s="5">
        <v>25</v>
      </c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9.5" customHeight="1" x14ac:dyDescent="0.35">
      <c r="A160" s="5">
        <v>41</v>
      </c>
      <c r="B160" s="18" t="s">
        <v>156</v>
      </c>
      <c r="C160" s="7" t="s">
        <v>10</v>
      </c>
      <c r="D160" s="5"/>
      <c r="E160" s="5"/>
      <c r="F160" s="5"/>
      <c r="G160" s="5"/>
      <c r="H160" s="5"/>
      <c r="I160" s="5"/>
      <c r="J160" s="5"/>
      <c r="K160" s="5"/>
      <c r="L160" s="5"/>
      <c r="M160" s="13">
        <v>9</v>
      </c>
      <c r="N160" s="13">
        <v>13</v>
      </c>
      <c r="O160" s="5">
        <v>22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9.5" customHeight="1" x14ac:dyDescent="0.35">
      <c r="A161" s="5">
        <v>42</v>
      </c>
      <c r="B161" s="17" t="s">
        <v>157</v>
      </c>
      <c r="C161" s="7" t="s">
        <v>87</v>
      </c>
      <c r="D161" s="5"/>
      <c r="E161" s="5"/>
      <c r="F161" s="5"/>
      <c r="G161" s="5"/>
      <c r="H161" s="5"/>
      <c r="I161" s="5"/>
      <c r="J161" s="13">
        <v>15</v>
      </c>
      <c r="K161" s="13">
        <v>1</v>
      </c>
      <c r="L161" s="13">
        <v>1</v>
      </c>
      <c r="M161" s="5"/>
      <c r="N161" s="5"/>
      <c r="O161" s="5">
        <v>17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9.5" customHeight="1" x14ac:dyDescent="0.35">
      <c r="A162" s="5">
        <v>43</v>
      </c>
      <c r="B162" s="18" t="s">
        <v>158</v>
      </c>
      <c r="C162" s="7" t="s">
        <v>10</v>
      </c>
      <c r="D162" s="13">
        <v>2</v>
      </c>
      <c r="E162" s="13">
        <v>1</v>
      </c>
      <c r="F162" s="5"/>
      <c r="G162" s="5"/>
      <c r="H162" s="5"/>
      <c r="I162" s="13">
        <v>1</v>
      </c>
      <c r="J162" s="13">
        <v>1</v>
      </c>
      <c r="K162" s="5"/>
      <c r="L162" s="13">
        <v>1</v>
      </c>
      <c r="M162" s="13">
        <v>10</v>
      </c>
      <c r="N162" s="5"/>
      <c r="O162" s="5">
        <v>16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9.5" customHeight="1" x14ac:dyDescent="0.35">
      <c r="A163" s="5">
        <v>44</v>
      </c>
      <c r="B163" s="18" t="s">
        <v>159</v>
      </c>
      <c r="C163" s="7" t="s">
        <v>33</v>
      </c>
      <c r="D163" s="5"/>
      <c r="E163" s="5"/>
      <c r="F163" s="5"/>
      <c r="G163" s="5"/>
      <c r="H163" s="5"/>
      <c r="I163" s="13">
        <v>13</v>
      </c>
      <c r="J163" s="13">
        <v>1</v>
      </c>
      <c r="K163" s="13">
        <v>1</v>
      </c>
      <c r="L163" s="13">
        <v>1</v>
      </c>
      <c r="M163" s="5"/>
      <c r="N163" s="5"/>
      <c r="O163" s="5">
        <v>16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9.5" customHeight="1" x14ac:dyDescent="0.35">
      <c r="A164" s="5">
        <v>45</v>
      </c>
      <c r="B164" s="18" t="s">
        <v>160</v>
      </c>
      <c r="C164" s="7" t="s">
        <v>33</v>
      </c>
      <c r="D164" s="5"/>
      <c r="E164" s="5"/>
      <c r="F164" s="5"/>
      <c r="G164" s="5"/>
      <c r="H164" s="5"/>
      <c r="I164" s="13">
        <v>1</v>
      </c>
      <c r="J164" s="13">
        <v>1</v>
      </c>
      <c r="K164" s="13">
        <v>1</v>
      </c>
      <c r="L164" s="13">
        <v>9</v>
      </c>
      <c r="M164" s="5"/>
      <c r="N164" s="5"/>
      <c r="O164" s="5">
        <v>12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9.5" customHeight="1" x14ac:dyDescent="0.35">
      <c r="A165" s="5">
        <v>46</v>
      </c>
      <c r="B165" s="18" t="s">
        <v>161</v>
      </c>
      <c r="C165" s="7" t="s">
        <v>10</v>
      </c>
      <c r="D165" s="13">
        <v>1</v>
      </c>
      <c r="E165" s="13">
        <v>10</v>
      </c>
      <c r="F165" s="5"/>
      <c r="G165" s="5"/>
      <c r="H165" s="5"/>
      <c r="I165" s="5"/>
      <c r="J165" s="5"/>
      <c r="K165" s="5"/>
      <c r="L165" s="5"/>
      <c r="M165" s="5"/>
      <c r="N165" s="5"/>
      <c r="O165" s="5">
        <v>11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9.5" customHeight="1" x14ac:dyDescent="0.35">
      <c r="A166" s="5">
        <v>47</v>
      </c>
      <c r="B166" s="18" t="s">
        <v>162</v>
      </c>
      <c r="C166" s="7" t="s">
        <v>26</v>
      </c>
      <c r="D166" s="5"/>
      <c r="E166" s="5"/>
      <c r="F166" s="5"/>
      <c r="G166" s="5"/>
      <c r="H166" s="5"/>
      <c r="I166" s="13">
        <v>1</v>
      </c>
      <c r="J166" s="13">
        <v>1</v>
      </c>
      <c r="K166" s="13">
        <v>1</v>
      </c>
      <c r="L166" s="13">
        <v>6</v>
      </c>
      <c r="M166" s="5"/>
      <c r="N166" s="5"/>
      <c r="O166" s="5">
        <f>SUM(L166+K166+J166+I166)</f>
        <v>9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9.5" customHeight="1" x14ac:dyDescent="0.35">
      <c r="A167" s="5">
        <v>48</v>
      </c>
      <c r="B167" s="16" t="s">
        <v>163</v>
      </c>
      <c r="C167" s="7" t="s">
        <v>10</v>
      </c>
      <c r="D167" s="5"/>
      <c r="E167" s="5"/>
      <c r="F167" s="5"/>
      <c r="G167" s="5"/>
      <c r="H167" s="13">
        <v>8</v>
      </c>
      <c r="I167" s="5"/>
      <c r="J167" s="5"/>
      <c r="K167" s="5"/>
      <c r="L167" s="5"/>
      <c r="M167" s="5"/>
      <c r="N167" s="5"/>
      <c r="O167" s="5">
        <v>8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9.5" customHeight="1" x14ac:dyDescent="0.35">
      <c r="A168" s="5">
        <v>49</v>
      </c>
      <c r="B168" s="17" t="s">
        <v>164</v>
      </c>
      <c r="C168" s="7" t="s">
        <v>10</v>
      </c>
      <c r="D168" s="5"/>
      <c r="E168" s="5"/>
      <c r="F168" s="5"/>
      <c r="G168" s="5"/>
      <c r="H168" s="5"/>
      <c r="I168" s="5"/>
      <c r="J168" s="13">
        <v>7</v>
      </c>
      <c r="K168" s="5"/>
      <c r="L168" s="13">
        <v>1</v>
      </c>
      <c r="M168" s="5"/>
      <c r="N168" s="5"/>
      <c r="O168" s="5">
        <v>8</v>
      </c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9.5" customHeight="1" x14ac:dyDescent="0.35">
      <c r="A169" s="5">
        <v>50</v>
      </c>
      <c r="B169" s="17" t="s">
        <v>165</v>
      </c>
      <c r="C169" s="7" t="s">
        <v>26</v>
      </c>
      <c r="D169" s="5"/>
      <c r="E169" s="5"/>
      <c r="F169" s="5"/>
      <c r="G169" s="5"/>
      <c r="H169" s="5"/>
      <c r="I169" s="5"/>
      <c r="J169" s="13">
        <v>1</v>
      </c>
      <c r="K169" s="13">
        <v>1</v>
      </c>
      <c r="L169" s="13">
        <v>5</v>
      </c>
      <c r="M169" s="5"/>
      <c r="N169" s="5"/>
      <c r="O169" s="5">
        <v>7</v>
      </c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9.5" customHeight="1" x14ac:dyDescent="0.35">
      <c r="A170" s="5">
        <v>51</v>
      </c>
      <c r="B170" s="18" t="s">
        <v>166</v>
      </c>
      <c r="C170" s="7" t="s">
        <v>33</v>
      </c>
      <c r="D170" s="5"/>
      <c r="E170" s="5"/>
      <c r="F170" s="5"/>
      <c r="G170" s="5"/>
      <c r="H170" s="5"/>
      <c r="I170" s="13">
        <v>5</v>
      </c>
      <c r="J170" s="5"/>
      <c r="K170" s="13">
        <v>1</v>
      </c>
      <c r="L170" s="13">
        <v>1</v>
      </c>
      <c r="M170" s="5"/>
      <c r="N170" s="5"/>
      <c r="O170" s="5">
        <v>7</v>
      </c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9.5" customHeight="1" x14ac:dyDescent="0.35">
      <c r="A171" s="5">
        <v>52</v>
      </c>
      <c r="B171" s="18" t="s">
        <v>167</v>
      </c>
      <c r="C171" s="7" t="s">
        <v>10</v>
      </c>
      <c r="D171" s="5"/>
      <c r="E171" s="5"/>
      <c r="F171" s="5"/>
      <c r="G171" s="5"/>
      <c r="H171" s="5"/>
      <c r="I171" s="5"/>
      <c r="J171" s="5"/>
      <c r="K171" s="5"/>
      <c r="L171" s="5"/>
      <c r="M171" s="13">
        <v>7</v>
      </c>
      <c r="N171" s="5"/>
      <c r="O171" s="5">
        <v>7</v>
      </c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9.5" customHeight="1" x14ac:dyDescent="0.35">
      <c r="A172" s="5">
        <v>53</v>
      </c>
      <c r="B172" s="18" t="s">
        <v>168</v>
      </c>
      <c r="C172" s="7" t="s">
        <v>10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3">
        <v>7</v>
      </c>
      <c r="O172" s="5">
        <v>7</v>
      </c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9.5" customHeight="1" x14ac:dyDescent="0.35">
      <c r="A173" s="5">
        <v>54</v>
      </c>
      <c r="B173" s="18" t="s">
        <v>169</v>
      </c>
      <c r="C173" s="7" t="s">
        <v>10</v>
      </c>
      <c r="D173" s="5"/>
      <c r="E173" s="5"/>
      <c r="F173" s="5"/>
      <c r="G173" s="5"/>
      <c r="H173" s="5"/>
      <c r="I173" s="13">
        <v>3</v>
      </c>
      <c r="J173" s="13">
        <v>1</v>
      </c>
      <c r="K173" s="13">
        <v>1</v>
      </c>
      <c r="L173" s="13">
        <v>1</v>
      </c>
      <c r="M173" s="5"/>
      <c r="N173" s="5"/>
      <c r="O173" s="5">
        <v>6</v>
      </c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9.5" customHeight="1" x14ac:dyDescent="0.35">
      <c r="A174" s="5">
        <v>55</v>
      </c>
      <c r="B174" s="18" t="s">
        <v>170</v>
      </c>
      <c r="C174" s="7" t="s">
        <v>10</v>
      </c>
      <c r="D174" s="5"/>
      <c r="E174" s="5"/>
      <c r="F174" s="5"/>
      <c r="G174" s="5"/>
      <c r="H174" s="5"/>
      <c r="I174" s="13">
        <v>1</v>
      </c>
      <c r="J174" s="13">
        <v>1</v>
      </c>
      <c r="K174" s="13">
        <v>3</v>
      </c>
      <c r="L174" s="13">
        <v>1</v>
      </c>
      <c r="M174" s="5"/>
      <c r="N174" s="5"/>
      <c r="O174" s="5">
        <f>SUM(L174+K174+J174+I174)</f>
        <v>6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9.5" customHeight="1" x14ac:dyDescent="0.35">
      <c r="A175" s="5">
        <v>56</v>
      </c>
      <c r="B175" s="18" t="s">
        <v>171</v>
      </c>
      <c r="C175" s="7" t="s">
        <v>10</v>
      </c>
      <c r="D175" s="13">
        <v>3</v>
      </c>
      <c r="E175" s="13">
        <v>2</v>
      </c>
      <c r="F175" s="5"/>
      <c r="G175" s="5"/>
      <c r="H175" s="5"/>
      <c r="I175" s="5"/>
      <c r="J175" s="5"/>
      <c r="K175" s="5"/>
      <c r="L175" s="5"/>
      <c r="M175" s="5"/>
      <c r="N175" s="5"/>
      <c r="O175" s="5">
        <v>5</v>
      </c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9.5" customHeight="1" x14ac:dyDescent="0.35">
      <c r="A176" s="5">
        <v>57</v>
      </c>
      <c r="B176" s="18" t="s">
        <v>172</v>
      </c>
      <c r="C176" s="7" t="s">
        <v>26</v>
      </c>
      <c r="D176" s="5"/>
      <c r="E176" s="5"/>
      <c r="F176" s="5"/>
      <c r="G176" s="5"/>
      <c r="H176" s="5"/>
      <c r="I176" s="13">
        <v>1</v>
      </c>
      <c r="J176" s="13">
        <v>1</v>
      </c>
      <c r="K176" s="13">
        <v>1</v>
      </c>
      <c r="L176" s="13">
        <v>1</v>
      </c>
      <c r="M176" s="5"/>
      <c r="N176" s="5"/>
      <c r="O176" s="5">
        <v>4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9.5" customHeight="1" x14ac:dyDescent="0.35">
      <c r="A177" s="5">
        <v>58</v>
      </c>
      <c r="B177" s="17" t="s">
        <v>173</v>
      </c>
      <c r="C177" s="7" t="s">
        <v>10</v>
      </c>
      <c r="D177" s="5"/>
      <c r="E177" s="5"/>
      <c r="F177" s="5"/>
      <c r="G177" s="5"/>
      <c r="H177" s="5"/>
      <c r="I177" s="5"/>
      <c r="J177" s="5"/>
      <c r="K177" s="13">
        <v>1</v>
      </c>
      <c r="L177" s="13">
        <v>3</v>
      </c>
      <c r="M177" s="5"/>
      <c r="N177" s="5"/>
      <c r="O177" s="5">
        <v>4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9.5" customHeight="1" x14ac:dyDescent="0.35">
      <c r="A178" s="5">
        <v>59</v>
      </c>
      <c r="B178" s="18" t="s">
        <v>174</v>
      </c>
      <c r="C178" s="7" t="s">
        <v>10</v>
      </c>
      <c r="D178" s="5"/>
      <c r="E178" s="5"/>
      <c r="F178" s="5"/>
      <c r="G178" s="5"/>
      <c r="H178" s="5"/>
      <c r="I178" s="13">
        <v>1</v>
      </c>
      <c r="J178" s="13">
        <v>1</v>
      </c>
      <c r="K178" s="13">
        <v>1</v>
      </c>
      <c r="L178" s="13">
        <v>1</v>
      </c>
      <c r="M178" s="5"/>
      <c r="N178" s="5"/>
      <c r="O178" s="5">
        <f>SUM(L178+J178+K178+I178)</f>
        <v>4</v>
      </c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9.5" customHeight="1" x14ac:dyDescent="0.35">
      <c r="A179" s="5">
        <v>60</v>
      </c>
      <c r="B179" s="17" t="s">
        <v>175</v>
      </c>
      <c r="C179" s="7" t="s">
        <v>10</v>
      </c>
      <c r="D179" s="5"/>
      <c r="E179" s="5"/>
      <c r="F179" s="5"/>
      <c r="G179" s="5"/>
      <c r="H179" s="5"/>
      <c r="I179" s="5"/>
      <c r="J179" s="13">
        <v>1</v>
      </c>
      <c r="K179" s="13">
        <v>1</v>
      </c>
      <c r="L179" s="13">
        <v>1</v>
      </c>
      <c r="M179" s="5"/>
      <c r="N179" s="5"/>
      <c r="O179" s="5">
        <v>3</v>
      </c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1" customHeight="1" x14ac:dyDescent="0.35">
      <c r="A180" s="5">
        <v>61</v>
      </c>
      <c r="B180" s="18" t="s">
        <v>176</v>
      </c>
      <c r="C180" s="7" t="s">
        <v>10</v>
      </c>
      <c r="D180" s="5"/>
      <c r="E180" s="5"/>
      <c r="F180" s="5"/>
      <c r="G180" s="5"/>
      <c r="H180" s="5"/>
      <c r="I180" s="13">
        <v>1</v>
      </c>
      <c r="J180" s="13">
        <v>1</v>
      </c>
      <c r="K180" s="5"/>
      <c r="L180" s="13">
        <v>1</v>
      </c>
      <c r="M180" s="5"/>
      <c r="N180" s="5"/>
      <c r="O180" s="5">
        <v>3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1" customHeight="1" x14ac:dyDescent="0.35">
      <c r="A181" s="5">
        <v>62</v>
      </c>
      <c r="B181" s="18" t="s">
        <v>177</v>
      </c>
      <c r="C181" s="7" t="s">
        <v>10</v>
      </c>
      <c r="D181" s="5"/>
      <c r="E181" s="5"/>
      <c r="F181" s="5"/>
      <c r="G181" s="5"/>
      <c r="H181" s="5"/>
      <c r="I181" s="5"/>
      <c r="J181" s="13">
        <v>1</v>
      </c>
      <c r="K181" s="13">
        <v>1</v>
      </c>
      <c r="L181" s="5"/>
      <c r="M181" s="5"/>
      <c r="N181" s="5"/>
      <c r="O181" s="5">
        <v>2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1" customHeight="1" x14ac:dyDescent="0.35">
      <c r="A182" s="5">
        <v>63</v>
      </c>
      <c r="B182" s="17" t="s">
        <v>178</v>
      </c>
      <c r="C182" s="7" t="s">
        <v>26</v>
      </c>
      <c r="D182" s="5"/>
      <c r="E182" s="5"/>
      <c r="F182" s="5"/>
      <c r="G182" s="5"/>
      <c r="H182" s="5"/>
      <c r="I182" s="5"/>
      <c r="J182" s="5"/>
      <c r="K182" s="13">
        <v>1</v>
      </c>
      <c r="L182" s="13">
        <v>1</v>
      </c>
      <c r="M182" s="5"/>
      <c r="N182" s="5"/>
      <c r="O182" s="5">
        <v>2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1" customHeight="1" x14ac:dyDescent="0.35">
      <c r="A183" s="5">
        <v>64</v>
      </c>
      <c r="B183" s="18" t="s">
        <v>179</v>
      </c>
      <c r="C183" s="7" t="s">
        <v>10</v>
      </c>
      <c r="D183" s="5"/>
      <c r="E183" s="5"/>
      <c r="F183" s="5"/>
      <c r="G183" s="5"/>
      <c r="H183" s="5"/>
      <c r="I183" s="5"/>
      <c r="J183" s="5"/>
      <c r="K183" s="13">
        <v>1</v>
      </c>
      <c r="L183" s="5"/>
      <c r="M183" s="5"/>
      <c r="N183" s="5"/>
      <c r="O183" s="5">
        <v>1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1" customHeight="1" x14ac:dyDescent="0.35">
      <c r="A184" s="3"/>
      <c r="B184" s="21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1" customHeight="1" x14ac:dyDescent="0.35">
      <c r="A185" s="3"/>
      <c r="B185" s="4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1" customHeight="1" x14ac:dyDescent="0.35">
      <c r="A186" s="5"/>
      <c r="B186" s="6" t="s">
        <v>180</v>
      </c>
      <c r="C186" s="7"/>
      <c r="D186" s="34" t="s">
        <v>2</v>
      </c>
      <c r="E186" s="35"/>
      <c r="F186" s="39" t="s">
        <v>3</v>
      </c>
      <c r="G186" s="40"/>
      <c r="H186" s="35"/>
      <c r="I186" s="41" t="s">
        <v>4</v>
      </c>
      <c r="J186" s="40"/>
      <c r="K186" s="40"/>
      <c r="L186" s="35"/>
      <c r="M186" s="38" t="s">
        <v>5</v>
      </c>
      <c r="N186" s="35"/>
      <c r="O186" s="36" t="s">
        <v>6</v>
      </c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1" customHeight="1" x14ac:dyDescent="0.35">
      <c r="A187" s="5"/>
      <c r="B187" s="5" t="s">
        <v>7</v>
      </c>
      <c r="C187" s="5" t="s">
        <v>8</v>
      </c>
      <c r="D187" s="8">
        <v>44337</v>
      </c>
      <c r="E187" s="8">
        <v>44338</v>
      </c>
      <c r="F187" s="9">
        <v>44344</v>
      </c>
      <c r="G187" s="9">
        <v>44345</v>
      </c>
      <c r="H187" s="9">
        <v>44346</v>
      </c>
      <c r="I187" s="10">
        <v>44359</v>
      </c>
      <c r="J187" s="10">
        <v>44360</v>
      </c>
      <c r="K187" s="10">
        <v>44361</v>
      </c>
      <c r="L187" s="10">
        <v>44363</v>
      </c>
      <c r="M187" s="11">
        <v>44450</v>
      </c>
      <c r="N187" s="11">
        <v>44451</v>
      </c>
      <c r="O187" s="37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9.5" customHeight="1" x14ac:dyDescent="0.35">
      <c r="A188" s="5">
        <v>1</v>
      </c>
      <c r="B188" s="17" t="s">
        <v>181</v>
      </c>
      <c r="C188" s="7" t="s">
        <v>10</v>
      </c>
      <c r="D188" s="13">
        <v>30</v>
      </c>
      <c r="E188" s="13">
        <v>27</v>
      </c>
      <c r="F188" s="5"/>
      <c r="G188" s="5">
        <v>17</v>
      </c>
      <c r="H188" s="13">
        <v>30</v>
      </c>
      <c r="I188" s="5"/>
      <c r="J188" s="13">
        <v>25</v>
      </c>
      <c r="K188" s="13">
        <v>22</v>
      </c>
      <c r="L188" s="13">
        <v>27</v>
      </c>
      <c r="M188" s="13">
        <v>21</v>
      </c>
      <c r="N188" s="13">
        <v>23</v>
      </c>
      <c r="O188" s="5">
        <f>SUM(N188+M188+L188+K188+J188+H188+E188+D188)</f>
        <v>205</v>
      </c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9.5" customHeight="1" x14ac:dyDescent="0.35">
      <c r="A189" s="5">
        <v>2</v>
      </c>
      <c r="B189" s="17" t="s">
        <v>182</v>
      </c>
      <c r="C189" s="7" t="s">
        <v>10</v>
      </c>
      <c r="D189" s="5"/>
      <c r="E189" s="13">
        <v>21</v>
      </c>
      <c r="F189" s="13">
        <v>21</v>
      </c>
      <c r="G189" s="13">
        <v>27</v>
      </c>
      <c r="H189" s="13">
        <v>25</v>
      </c>
      <c r="I189" s="5"/>
      <c r="J189" s="5">
        <v>17</v>
      </c>
      <c r="K189" s="13">
        <v>27</v>
      </c>
      <c r="L189" s="13">
        <v>22</v>
      </c>
      <c r="M189" s="13">
        <v>27</v>
      </c>
      <c r="N189" s="13">
        <v>30</v>
      </c>
      <c r="O189" s="5">
        <f>SUM(N189+M189+L189+K189+H189+G189+F189+E189)</f>
        <v>200</v>
      </c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9.5" customHeight="1" x14ac:dyDescent="0.35">
      <c r="A190" s="5">
        <v>3</v>
      </c>
      <c r="B190" s="17" t="s">
        <v>183</v>
      </c>
      <c r="C190" s="7" t="s">
        <v>10</v>
      </c>
      <c r="D190" s="5"/>
      <c r="E190" s="5"/>
      <c r="F190" s="13">
        <v>25</v>
      </c>
      <c r="G190" s="13">
        <v>30</v>
      </c>
      <c r="H190" s="13">
        <v>27</v>
      </c>
      <c r="I190" s="13">
        <v>12</v>
      </c>
      <c r="J190" s="5"/>
      <c r="K190" s="13">
        <v>25</v>
      </c>
      <c r="L190" s="13">
        <v>30</v>
      </c>
      <c r="M190" s="13">
        <v>30</v>
      </c>
      <c r="N190" s="13">
        <v>20</v>
      </c>
      <c r="O190" s="5">
        <f>SUM(N190+M190+L190+K190+I190+H190+G190+F190)</f>
        <v>199</v>
      </c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9.5" customHeight="1" x14ac:dyDescent="0.35">
      <c r="A191" s="5">
        <v>4</v>
      </c>
      <c r="B191" s="18" t="s">
        <v>184</v>
      </c>
      <c r="C191" s="7" t="s">
        <v>10</v>
      </c>
      <c r="D191" s="13">
        <v>23</v>
      </c>
      <c r="E191" s="13">
        <v>23</v>
      </c>
      <c r="F191" s="13">
        <v>30</v>
      </c>
      <c r="G191" s="13">
        <v>22</v>
      </c>
      <c r="H191" s="13">
        <v>21</v>
      </c>
      <c r="I191" s="5">
        <v>18</v>
      </c>
      <c r="J191" s="13">
        <v>22</v>
      </c>
      <c r="K191" s="5">
        <v>9</v>
      </c>
      <c r="L191" s="15">
        <v>17</v>
      </c>
      <c r="M191" s="13">
        <v>25</v>
      </c>
      <c r="N191" s="13">
        <v>27</v>
      </c>
      <c r="O191" s="5">
        <f>SUM(N191+M191+J191+H191+G191+F191+E191+D191)</f>
        <v>193</v>
      </c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9.5" customHeight="1" x14ac:dyDescent="0.35">
      <c r="A192" s="5">
        <v>5</v>
      </c>
      <c r="B192" s="17" t="s">
        <v>185</v>
      </c>
      <c r="C192" s="7" t="s">
        <v>10</v>
      </c>
      <c r="D192" s="13">
        <v>27</v>
      </c>
      <c r="E192" s="5"/>
      <c r="F192" s="13">
        <v>27</v>
      </c>
      <c r="G192" s="13">
        <v>23</v>
      </c>
      <c r="H192" s="13">
        <v>20</v>
      </c>
      <c r="I192" s="13">
        <v>25</v>
      </c>
      <c r="J192" s="5"/>
      <c r="K192" s="5">
        <v>18</v>
      </c>
      <c r="L192" s="13">
        <v>23</v>
      </c>
      <c r="M192" s="13">
        <v>23</v>
      </c>
      <c r="N192" s="13">
        <v>25</v>
      </c>
      <c r="O192" s="5">
        <f>SUM(N192+M192+L192+I192+H192+G192+F192+D192)</f>
        <v>193</v>
      </c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9.5" customHeight="1" x14ac:dyDescent="0.35">
      <c r="A193" s="5">
        <v>6</v>
      </c>
      <c r="B193" s="18" t="s">
        <v>186</v>
      </c>
      <c r="C193" s="7" t="s">
        <v>10</v>
      </c>
      <c r="D193" s="13">
        <v>25</v>
      </c>
      <c r="E193" s="13">
        <v>25</v>
      </c>
      <c r="F193" s="13">
        <v>19</v>
      </c>
      <c r="G193" s="5">
        <v>16</v>
      </c>
      <c r="H193" s="13">
        <v>18</v>
      </c>
      <c r="I193" s="5">
        <v>16</v>
      </c>
      <c r="J193" s="13">
        <v>23</v>
      </c>
      <c r="K193" s="5">
        <v>14</v>
      </c>
      <c r="L193" s="13">
        <v>20</v>
      </c>
      <c r="M193" s="13">
        <v>18</v>
      </c>
      <c r="N193" s="13">
        <v>19</v>
      </c>
      <c r="O193" s="5">
        <f>SUM(N193+M193+L193+J193+H193+F193+E193+D193)</f>
        <v>167</v>
      </c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9.5" customHeight="1" x14ac:dyDescent="0.35">
      <c r="A194" s="5">
        <v>7</v>
      </c>
      <c r="B194" s="18" t="s">
        <v>187</v>
      </c>
      <c r="C194" s="7" t="s">
        <v>10</v>
      </c>
      <c r="D194" s="13">
        <v>22</v>
      </c>
      <c r="E194" s="13">
        <v>22</v>
      </c>
      <c r="F194" s="13">
        <v>23</v>
      </c>
      <c r="G194" s="13">
        <v>19</v>
      </c>
      <c r="H194" s="13">
        <v>23</v>
      </c>
      <c r="I194" s="13">
        <v>23</v>
      </c>
      <c r="J194" s="13">
        <v>6</v>
      </c>
      <c r="K194" s="48">
        <v>3</v>
      </c>
      <c r="L194" s="13">
        <v>14</v>
      </c>
      <c r="M194" s="5"/>
      <c r="N194" s="5"/>
      <c r="O194" s="5">
        <f>SUM(L194+J194+I194+H194+G194+F194+E194+D194)</f>
        <v>152</v>
      </c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9.5" customHeight="1" x14ac:dyDescent="0.35">
      <c r="A195" s="5">
        <v>8</v>
      </c>
      <c r="B195" s="18" t="s">
        <v>188</v>
      </c>
      <c r="C195" s="7" t="s">
        <v>10</v>
      </c>
      <c r="D195" s="5"/>
      <c r="E195" s="5"/>
      <c r="F195" s="13">
        <v>20</v>
      </c>
      <c r="G195" s="13">
        <v>25</v>
      </c>
      <c r="H195" s="13">
        <v>19</v>
      </c>
      <c r="I195" s="13">
        <v>21</v>
      </c>
      <c r="J195" s="5">
        <v>3</v>
      </c>
      <c r="K195" s="13">
        <v>10</v>
      </c>
      <c r="L195" s="13">
        <v>18</v>
      </c>
      <c r="M195" s="13">
        <v>20</v>
      </c>
      <c r="N195" s="13">
        <v>17</v>
      </c>
      <c r="O195" s="5">
        <f>SUM(N195+M195+L195+K195+I195+H195+G195+F195)</f>
        <v>150</v>
      </c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9.5" customHeight="1" x14ac:dyDescent="0.35">
      <c r="A196" s="5">
        <v>9</v>
      </c>
      <c r="B196" s="16" t="s">
        <v>189</v>
      </c>
      <c r="C196" s="7" t="s">
        <v>10</v>
      </c>
      <c r="D196" s="13">
        <v>21</v>
      </c>
      <c r="E196" s="13">
        <v>30</v>
      </c>
      <c r="F196" s="13">
        <v>18</v>
      </c>
      <c r="G196" s="13">
        <v>15</v>
      </c>
      <c r="H196" s="13">
        <v>22</v>
      </c>
      <c r="I196" s="22"/>
      <c r="J196" s="13">
        <v>8</v>
      </c>
      <c r="K196" s="13">
        <v>1</v>
      </c>
      <c r="L196" s="5"/>
      <c r="M196" s="5"/>
      <c r="N196" s="13">
        <v>18</v>
      </c>
      <c r="O196" s="5">
        <v>133</v>
      </c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9.5" customHeight="1" x14ac:dyDescent="0.35">
      <c r="A197" s="5">
        <v>10</v>
      </c>
      <c r="B197" s="18" t="s">
        <v>190</v>
      </c>
      <c r="C197" s="7" t="s">
        <v>10</v>
      </c>
      <c r="D197" s="5"/>
      <c r="E197" s="5"/>
      <c r="F197" s="13">
        <v>15</v>
      </c>
      <c r="G197" s="13">
        <v>11</v>
      </c>
      <c r="H197" s="13">
        <v>17</v>
      </c>
      <c r="I197" s="13">
        <v>17</v>
      </c>
      <c r="J197" s="13">
        <v>27</v>
      </c>
      <c r="K197" s="13">
        <v>1</v>
      </c>
      <c r="L197" s="5">
        <v>1</v>
      </c>
      <c r="M197" s="13">
        <v>19</v>
      </c>
      <c r="N197" s="13">
        <v>21</v>
      </c>
      <c r="O197" s="5">
        <f>SUM(N197+M197+K197+J197+I197+H197+G197+F197)</f>
        <v>128</v>
      </c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9.5" customHeight="1" x14ac:dyDescent="0.35">
      <c r="A198" s="5">
        <v>11</v>
      </c>
      <c r="B198" s="18" t="s">
        <v>191</v>
      </c>
      <c r="C198" s="7" t="s">
        <v>10</v>
      </c>
      <c r="D198" s="5"/>
      <c r="E198" s="5"/>
      <c r="F198" s="13">
        <v>22</v>
      </c>
      <c r="G198" s="13">
        <v>21</v>
      </c>
      <c r="H198" s="13">
        <v>15</v>
      </c>
      <c r="I198" s="13">
        <v>5</v>
      </c>
      <c r="J198" s="5">
        <v>1</v>
      </c>
      <c r="K198" s="13">
        <v>8</v>
      </c>
      <c r="L198" s="13">
        <v>15</v>
      </c>
      <c r="M198" s="13">
        <v>15</v>
      </c>
      <c r="N198" s="13">
        <v>14</v>
      </c>
      <c r="O198" s="5">
        <f>SUM(N198+M198+L198+K198+I198+H198+G198+F198)</f>
        <v>115</v>
      </c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9.5" customHeight="1" x14ac:dyDescent="0.35">
      <c r="A199" s="5">
        <v>12</v>
      </c>
      <c r="B199" s="18" t="s">
        <v>192</v>
      </c>
      <c r="C199" s="7" t="s">
        <v>10</v>
      </c>
      <c r="D199" s="5"/>
      <c r="E199" s="5"/>
      <c r="F199" s="13">
        <v>16</v>
      </c>
      <c r="G199" s="13">
        <v>18</v>
      </c>
      <c r="H199" s="5"/>
      <c r="I199" s="13">
        <v>15</v>
      </c>
      <c r="J199" s="13">
        <v>4</v>
      </c>
      <c r="K199" s="13">
        <v>15</v>
      </c>
      <c r="L199" s="13">
        <v>21</v>
      </c>
      <c r="M199" s="5"/>
      <c r="N199" s="5"/>
      <c r="O199" s="5">
        <f>SUM(L199+K199+J199+I199+G199+F199)</f>
        <v>89</v>
      </c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9.5" customHeight="1" x14ac:dyDescent="0.35">
      <c r="A200" s="5">
        <v>13</v>
      </c>
      <c r="B200" s="18" t="s">
        <v>193</v>
      </c>
      <c r="C200" s="14" t="s">
        <v>10</v>
      </c>
      <c r="D200" s="5"/>
      <c r="E200" s="5"/>
      <c r="F200" s="5"/>
      <c r="G200" s="13">
        <v>20</v>
      </c>
      <c r="H200" s="13">
        <v>14</v>
      </c>
      <c r="I200" s="13">
        <v>10</v>
      </c>
      <c r="J200" s="13">
        <v>1</v>
      </c>
      <c r="K200" s="13">
        <v>1</v>
      </c>
      <c r="L200" s="13">
        <v>7</v>
      </c>
      <c r="M200" s="13">
        <v>17</v>
      </c>
      <c r="N200" s="13">
        <v>15</v>
      </c>
      <c r="O200" s="5">
        <v>85</v>
      </c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9.5" customHeight="1" x14ac:dyDescent="0.35">
      <c r="A201" s="5">
        <v>14</v>
      </c>
      <c r="B201" s="18" t="s">
        <v>194</v>
      </c>
      <c r="C201" s="7" t="s">
        <v>10</v>
      </c>
      <c r="D201" s="5"/>
      <c r="E201" s="5"/>
      <c r="F201" s="13">
        <v>17</v>
      </c>
      <c r="G201" s="13">
        <v>14</v>
      </c>
      <c r="H201" s="5"/>
      <c r="I201" s="13">
        <v>12</v>
      </c>
      <c r="J201" s="13">
        <v>20</v>
      </c>
      <c r="K201" s="13">
        <v>13</v>
      </c>
      <c r="L201" s="13">
        <v>9</v>
      </c>
      <c r="M201" s="5"/>
      <c r="N201" s="5"/>
      <c r="O201" s="5">
        <f>SUM(L201+K201+J201+I201+G201+F201)</f>
        <v>85</v>
      </c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9.5" customHeight="1" x14ac:dyDescent="0.35">
      <c r="A202" s="5">
        <v>15</v>
      </c>
      <c r="B202" s="17" t="s">
        <v>195</v>
      </c>
      <c r="C202" s="7" t="s">
        <v>26</v>
      </c>
      <c r="D202" s="5"/>
      <c r="E202" s="5"/>
      <c r="F202" s="5"/>
      <c r="G202" s="5"/>
      <c r="H202" s="5"/>
      <c r="I202" s="13">
        <v>22</v>
      </c>
      <c r="J202" s="13">
        <v>11</v>
      </c>
      <c r="K202" s="13">
        <v>17</v>
      </c>
      <c r="L202" s="13">
        <v>25</v>
      </c>
      <c r="M202" s="5"/>
      <c r="N202" s="5"/>
      <c r="O202" s="5">
        <f>SUM(L202+K202+J202+I202)</f>
        <v>75</v>
      </c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9.5" customHeight="1" x14ac:dyDescent="0.35">
      <c r="A203" s="5">
        <v>16</v>
      </c>
      <c r="B203" s="18" t="s">
        <v>196</v>
      </c>
      <c r="C203" s="7" t="s">
        <v>26</v>
      </c>
      <c r="D203" s="5"/>
      <c r="E203" s="5"/>
      <c r="F203" s="5"/>
      <c r="G203" s="5"/>
      <c r="H203" s="5"/>
      <c r="I203" s="13">
        <v>30</v>
      </c>
      <c r="J203" s="13">
        <v>10</v>
      </c>
      <c r="K203" s="13">
        <v>30</v>
      </c>
      <c r="L203" s="13">
        <v>4</v>
      </c>
      <c r="M203" s="5"/>
      <c r="N203" s="5"/>
      <c r="O203" s="5">
        <v>74</v>
      </c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9.5" customHeight="1" x14ac:dyDescent="0.35">
      <c r="A204" s="5">
        <v>17</v>
      </c>
      <c r="B204" s="18" t="s">
        <v>197</v>
      </c>
      <c r="C204" s="7" t="s">
        <v>33</v>
      </c>
      <c r="D204" s="5"/>
      <c r="E204" s="5"/>
      <c r="F204" s="5"/>
      <c r="G204" s="5"/>
      <c r="H204" s="5"/>
      <c r="I204" s="13">
        <v>19</v>
      </c>
      <c r="J204" s="13">
        <v>16</v>
      </c>
      <c r="K204" s="13">
        <v>21</v>
      </c>
      <c r="L204" s="13">
        <v>16</v>
      </c>
      <c r="M204" s="5"/>
      <c r="N204" s="5"/>
      <c r="O204" s="5">
        <f>SUM(L204+K204+J204+I204)</f>
        <v>72</v>
      </c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9.5" customHeight="1" x14ac:dyDescent="0.35">
      <c r="A205" s="5">
        <v>18</v>
      </c>
      <c r="B205" s="18" t="s">
        <v>198</v>
      </c>
      <c r="C205" s="7" t="s">
        <v>26</v>
      </c>
      <c r="D205" s="5"/>
      <c r="E205" s="5"/>
      <c r="F205" s="5"/>
      <c r="G205" s="5"/>
      <c r="H205" s="5"/>
      <c r="I205" s="5"/>
      <c r="J205" s="13">
        <v>18</v>
      </c>
      <c r="K205" s="13">
        <v>23</v>
      </c>
      <c r="L205" s="15">
        <v>19</v>
      </c>
      <c r="M205" s="5"/>
      <c r="N205" s="5"/>
      <c r="O205" s="5">
        <v>60</v>
      </c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9.5" customHeight="1" x14ac:dyDescent="0.35">
      <c r="A206" s="5">
        <v>19</v>
      </c>
      <c r="B206" s="18" t="s">
        <v>199</v>
      </c>
      <c r="C206" s="7" t="s">
        <v>10</v>
      </c>
      <c r="D206" s="13">
        <v>20</v>
      </c>
      <c r="E206" s="13">
        <v>20</v>
      </c>
      <c r="F206" s="5"/>
      <c r="G206" s="5"/>
      <c r="H206" s="5"/>
      <c r="I206" s="13">
        <v>6</v>
      </c>
      <c r="J206" s="13">
        <v>1</v>
      </c>
      <c r="K206" s="13">
        <v>1</v>
      </c>
      <c r="L206" s="13">
        <v>1</v>
      </c>
      <c r="M206" s="5"/>
      <c r="N206" s="5"/>
      <c r="O206" s="5">
        <v>49</v>
      </c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9.5" customHeight="1" x14ac:dyDescent="0.35">
      <c r="A207" s="5">
        <v>20</v>
      </c>
      <c r="B207" s="18" t="s">
        <v>200</v>
      </c>
      <c r="C207" s="7" t="s">
        <v>10</v>
      </c>
      <c r="D207" s="5"/>
      <c r="E207" s="5"/>
      <c r="F207" s="5"/>
      <c r="G207" s="13">
        <v>13</v>
      </c>
      <c r="H207" s="13">
        <v>16</v>
      </c>
      <c r="I207" s="13">
        <v>11</v>
      </c>
      <c r="J207" s="13">
        <v>7</v>
      </c>
      <c r="K207" s="13">
        <v>1</v>
      </c>
      <c r="L207" s="13">
        <v>1</v>
      </c>
      <c r="M207" s="5"/>
      <c r="N207" s="5"/>
      <c r="O207" s="5">
        <f>SUM(L207+K207+J207+I207+H207+G207)</f>
        <v>49</v>
      </c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9.5" customHeight="1" x14ac:dyDescent="0.35">
      <c r="A208" s="5">
        <v>21</v>
      </c>
      <c r="B208" s="18" t="s">
        <v>201</v>
      </c>
      <c r="C208" s="7" t="s">
        <v>87</v>
      </c>
      <c r="D208" s="5"/>
      <c r="E208" s="5"/>
      <c r="F208" s="5"/>
      <c r="G208" s="5"/>
      <c r="H208" s="5"/>
      <c r="I208" s="5"/>
      <c r="J208" s="13">
        <v>30</v>
      </c>
      <c r="K208" s="13">
        <v>7</v>
      </c>
      <c r="L208" s="13">
        <v>10</v>
      </c>
      <c r="M208" s="5"/>
      <c r="N208" s="5"/>
      <c r="O208" s="5">
        <v>47</v>
      </c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9.5" customHeight="1" x14ac:dyDescent="0.35">
      <c r="A209" s="5">
        <v>22</v>
      </c>
      <c r="B209" s="18" t="s">
        <v>202</v>
      </c>
      <c r="C209" s="7" t="s">
        <v>26</v>
      </c>
      <c r="D209" s="5"/>
      <c r="E209" s="5"/>
      <c r="F209" s="5"/>
      <c r="G209" s="5"/>
      <c r="H209" s="5"/>
      <c r="I209" s="13">
        <v>20</v>
      </c>
      <c r="J209" s="13">
        <v>21</v>
      </c>
      <c r="K209" s="13">
        <v>2</v>
      </c>
      <c r="L209" s="13">
        <v>1</v>
      </c>
      <c r="M209" s="5"/>
      <c r="N209" s="5"/>
      <c r="O209" s="5">
        <v>44</v>
      </c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9.5" customHeight="1" x14ac:dyDescent="0.35">
      <c r="A210" s="5">
        <v>23</v>
      </c>
      <c r="B210" s="18" t="s">
        <v>203</v>
      </c>
      <c r="C210" s="7" t="s">
        <v>10</v>
      </c>
      <c r="D210" s="5"/>
      <c r="E210" s="5"/>
      <c r="F210" s="5"/>
      <c r="G210" s="5"/>
      <c r="H210" s="5"/>
      <c r="I210" s="22"/>
      <c r="J210" s="5"/>
      <c r="K210" s="5"/>
      <c r="L210" s="5"/>
      <c r="M210" s="13">
        <v>22</v>
      </c>
      <c r="N210" s="13">
        <v>22</v>
      </c>
      <c r="O210" s="5">
        <v>44</v>
      </c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9.5" customHeight="1" x14ac:dyDescent="0.35">
      <c r="A211" s="5">
        <v>24</v>
      </c>
      <c r="B211" s="18" t="s">
        <v>204</v>
      </c>
      <c r="C211" s="7" t="s">
        <v>10</v>
      </c>
      <c r="D211" s="5"/>
      <c r="E211" s="5"/>
      <c r="F211" s="13">
        <v>14</v>
      </c>
      <c r="G211" s="13">
        <v>12</v>
      </c>
      <c r="H211" s="5"/>
      <c r="I211" s="5"/>
      <c r="J211" s="13">
        <v>9</v>
      </c>
      <c r="K211" s="13">
        <v>4</v>
      </c>
      <c r="L211" s="13">
        <v>1</v>
      </c>
      <c r="M211" s="5"/>
      <c r="N211" s="5"/>
      <c r="O211" s="5">
        <v>40</v>
      </c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9.5" customHeight="1" x14ac:dyDescent="0.35">
      <c r="A212" s="5">
        <v>25</v>
      </c>
      <c r="B212" s="18" t="s">
        <v>205</v>
      </c>
      <c r="C212" s="7" t="s">
        <v>26</v>
      </c>
      <c r="D212" s="5"/>
      <c r="E212" s="5"/>
      <c r="F212" s="5"/>
      <c r="G212" s="5"/>
      <c r="H212" s="5"/>
      <c r="I212" s="5"/>
      <c r="J212" s="13">
        <v>19</v>
      </c>
      <c r="K212" s="13">
        <v>20</v>
      </c>
      <c r="L212" s="13">
        <v>1</v>
      </c>
      <c r="M212" s="5"/>
      <c r="N212" s="5"/>
      <c r="O212" s="5">
        <v>40</v>
      </c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9.5" customHeight="1" x14ac:dyDescent="0.35">
      <c r="A213" s="5">
        <v>26</v>
      </c>
      <c r="B213" s="18" t="s">
        <v>206</v>
      </c>
      <c r="C213" s="7" t="s">
        <v>33</v>
      </c>
      <c r="D213" s="5"/>
      <c r="E213" s="5"/>
      <c r="F213" s="5"/>
      <c r="G213" s="5"/>
      <c r="H213" s="5"/>
      <c r="I213" s="5"/>
      <c r="J213" s="13">
        <v>12</v>
      </c>
      <c r="K213" s="13">
        <v>12</v>
      </c>
      <c r="L213" s="13">
        <v>12</v>
      </c>
      <c r="M213" s="5"/>
      <c r="N213" s="5"/>
      <c r="O213" s="5">
        <v>36</v>
      </c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9.5" customHeight="1" x14ac:dyDescent="0.35">
      <c r="A214" s="5">
        <v>27</v>
      </c>
      <c r="B214" s="18" t="s">
        <v>207</v>
      </c>
      <c r="C214" s="7" t="s">
        <v>33</v>
      </c>
      <c r="D214" s="5"/>
      <c r="E214" s="5"/>
      <c r="F214" s="5"/>
      <c r="G214" s="5"/>
      <c r="H214" s="5"/>
      <c r="I214" s="13">
        <v>9</v>
      </c>
      <c r="J214" s="13">
        <v>14</v>
      </c>
      <c r="K214" s="13">
        <v>11</v>
      </c>
      <c r="L214" s="13">
        <v>1</v>
      </c>
      <c r="M214" s="5"/>
      <c r="N214" s="5"/>
      <c r="O214" s="5">
        <f>SUM(L214+K214+J214+I214)</f>
        <v>35</v>
      </c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9.5" customHeight="1" x14ac:dyDescent="0.35">
      <c r="A215" s="5">
        <v>28</v>
      </c>
      <c r="B215" s="18" t="s">
        <v>208</v>
      </c>
      <c r="C215" s="7" t="s">
        <v>10</v>
      </c>
      <c r="D215" s="5"/>
      <c r="E215" s="5"/>
      <c r="F215" s="5"/>
      <c r="G215" s="5"/>
      <c r="H215" s="5"/>
      <c r="I215" s="22"/>
      <c r="J215" s="5"/>
      <c r="K215" s="5"/>
      <c r="L215" s="5"/>
      <c r="M215" s="13">
        <v>16</v>
      </c>
      <c r="N215" s="13">
        <v>16</v>
      </c>
      <c r="O215" s="5">
        <v>32</v>
      </c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9.5" customHeight="1" x14ac:dyDescent="0.35">
      <c r="A216" s="5">
        <v>29</v>
      </c>
      <c r="B216" s="18" t="s">
        <v>209</v>
      </c>
      <c r="C216" s="7" t="s">
        <v>10</v>
      </c>
      <c r="D216" s="5"/>
      <c r="E216" s="5"/>
      <c r="F216" s="5"/>
      <c r="G216" s="5"/>
      <c r="H216" s="5"/>
      <c r="I216" s="5">
        <v>14</v>
      </c>
      <c r="J216" s="13">
        <v>13</v>
      </c>
      <c r="K216" s="5"/>
      <c r="L216" s="13">
        <v>2</v>
      </c>
      <c r="M216" s="5"/>
      <c r="N216" s="5"/>
      <c r="O216" s="5">
        <v>29</v>
      </c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9.5" customHeight="1" x14ac:dyDescent="0.35">
      <c r="A217" s="5">
        <v>30</v>
      </c>
      <c r="B217" s="18" t="s">
        <v>210</v>
      </c>
      <c r="C217" s="7" t="s">
        <v>10</v>
      </c>
      <c r="D217" s="5"/>
      <c r="E217" s="5"/>
      <c r="F217" s="5"/>
      <c r="G217" s="5"/>
      <c r="H217" s="5"/>
      <c r="I217" s="13">
        <v>7</v>
      </c>
      <c r="J217" s="13">
        <v>1</v>
      </c>
      <c r="K217" s="13">
        <v>16</v>
      </c>
      <c r="L217" s="13">
        <v>1</v>
      </c>
      <c r="M217" s="5"/>
      <c r="N217" s="5"/>
      <c r="O217" s="5">
        <f>SUM(L217+K217+J217+I217)</f>
        <v>25</v>
      </c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9.5" customHeight="1" x14ac:dyDescent="0.35">
      <c r="A218" s="5">
        <v>31</v>
      </c>
      <c r="B218" s="18" t="s">
        <v>211</v>
      </c>
      <c r="C218" s="7" t="s">
        <v>10</v>
      </c>
      <c r="D218" s="5"/>
      <c r="E218" s="5"/>
      <c r="F218" s="13">
        <v>13</v>
      </c>
      <c r="G218" s="5"/>
      <c r="H218" s="5"/>
      <c r="I218" s="13">
        <v>4</v>
      </c>
      <c r="J218" s="13">
        <v>5</v>
      </c>
      <c r="K218" s="5"/>
      <c r="L218" s="13">
        <v>3</v>
      </c>
      <c r="M218" s="5"/>
      <c r="N218" s="5"/>
      <c r="O218" s="5">
        <v>25</v>
      </c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9.5" customHeight="1" x14ac:dyDescent="0.35">
      <c r="A219" s="5">
        <v>32</v>
      </c>
      <c r="B219" s="18" t="s">
        <v>212</v>
      </c>
      <c r="C219" s="7" t="s">
        <v>87</v>
      </c>
      <c r="D219" s="5"/>
      <c r="E219" s="5"/>
      <c r="F219" s="5"/>
      <c r="G219" s="5"/>
      <c r="H219" s="5"/>
      <c r="I219" s="5"/>
      <c r="J219" s="13">
        <v>2</v>
      </c>
      <c r="K219" s="13">
        <v>6</v>
      </c>
      <c r="L219" s="13">
        <v>13</v>
      </c>
      <c r="M219" s="5"/>
      <c r="N219" s="5"/>
      <c r="O219" s="5">
        <v>21</v>
      </c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9.5" customHeight="1" x14ac:dyDescent="0.35">
      <c r="A220" s="5">
        <v>33</v>
      </c>
      <c r="B220" s="18" t="s">
        <v>213</v>
      </c>
      <c r="C220" s="7" t="s">
        <v>10</v>
      </c>
      <c r="D220" s="5"/>
      <c r="E220" s="5"/>
      <c r="F220" s="5"/>
      <c r="G220" s="5"/>
      <c r="H220" s="5"/>
      <c r="I220" s="22"/>
      <c r="J220" s="13">
        <v>1</v>
      </c>
      <c r="K220" s="13">
        <v>19</v>
      </c>
      <c r="L220" s="5"/>
      <c r="M220" s="5"/>
      <c r="N220" s="5"/>
      <c r="O220" s="5">
        <v>20</v>
      </c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9.5" customHeight="1" x14ac:dyDescent="0.35">
      <c r="A221" s="5">
        <v>34</v>
      </c>
      <c r="B221" s="18" t="s">
        <v>214</v>
      </c>
      <c r="C221" s="7" t="s">
        <v>10</v>
      </c>
      <c r="D221" s="5"/>
      <c r="E221" s="5"/>
      <c r="F221" s="5"/>
      <c r="G221" s="5"/>
      <c r="H221" s="13">
        <v>13</v>
      </c>
      <c r="I221" s="13">
        <v>3</v>
      </c>
      <c r="J221" s="13">
        <v>1</v>
      </c>
      <c r="K221" s="5"/>
      <c r="L221" s="13">
        <v>1</v>
      </c>
      <c r="M221" s="5"/>
      <c r="N221" s="5"/>
      <c r="O221" s="5">
        <f>SUM(L221+J221+I221+H221)</f>
        <v>18</v>
      </c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9.5" customHeight="1" x14ac:dyDescent="0.35">
      <c r="A222" s="5">
        <v>35</v>
      </c>
      <c r="B222" s="18" t="s">
        <v>215</v>
      </c>
      <c r="C222" s="7" t="s">
        <v>33</v>
      </c>
      <c r="D222" s="5"/>
      <c r="E222" s="5"/>
      <c r="F222" s="5"/>
      <c r="G222" s="5"/>
      <c r="H222" s="5"/>
      <c r="I222" s="5"/>
      <c r="J222" s="13">
        <v>15</v>
      </c>
      <c r="K222" s="13">
        <v>1</v>
      </c>
      <c r="L222" s="13">
        <v>1</v>
      </c>
      <c r="M222" s="5"/>
      <c r="N222" s="5"/>
      <c r="O222" s="5">
        <v>17</v>
      </c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9.5" customHeight="1" x14ac:dyDescent="0.35">
      <c r="A223" s="5">
        <v>36</v>
      </c>
      <c r="B223" s="18" t="s">
        <v>216</v>
      </c>
      <c r="C223" s="7" t="s">
        <v>10</v>
      </c>
      <c r="D223" s="5"/>
      <c r="E223" s="5"/>
      <c r="F223" s="5"/>
      <c r="G223" s="5"/>
      <c r="H223" s="5"/>
      <c r="I223" s="5"/>
      <c r="J223" s="13">
        <v>1</v>
      </c>
      <c r="K223" s="13">
        <v>1</v>
      </c>
      <c r="L223" s="13">
        <v>11</v>
      </c>
      <c r="M223" s="5"/>
      <c r="N223" s="5"/>
      <c r="O223" s="5">
        <v>13</v>
      </c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9.5" customHeight="1" x14ac:dyDescent="0.35">
      <c r="A224" s="5">
        <v>37</v>
      </c>
      <c r="B224" s="18" t="s">
        <v>217</v>
      </c>
      <c r="C224" s="7" t="s">
        <v>26</v>
      </c>
      <c r="D224" s="5"/>
      <c r="E224" s="5"/>
      <c r="F224" s="5"/>
      <c r="G224" s="5"/>
      <c r="H224" s="5"/>
      <c r="I224" s="23">
        <v>8</v>
      </c>
      <c r="J224" s="13">
        <v>1</v>
      </c>
      <c r="K224" s="13">
        <v>1</v>
      </c>
      <c r="L224" s="5"/>
      <c r="M224" s="5"/>
      <c r="N224" s="5"/>
      <c r="O224" s="5">
        <v>10</v>
      </c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9.5" customHeight="1" x14ac:dyDescent="0.35">
      <c r="A225" s="5">
        <v>38</v>
      </c>
      <c r="B225" s="18" t="s">
        <v>218</v>
      </c>
      <c r="C225" s="7" t="s">
        <v>10</v>
      </c>
      <c r="D225" s="5"/>
      <c r="E225" s="5"/>
      <c r="F225" s="5"/>
      <c r="G225" s="5"/>
      <c r="H225" s="5"/>
      <c r="I225" s="5"/>
      <c r="J225" s="5"/>
      <c r="K225" s="13">
        <v>1</v>
      </c>
      <c r="L225" s="13">
        <v>8</v>
      </c>
      <c r="M225" s="5"/>
      <c r="N225" s="5"/>
      <c r="O225" s="5">
        <v>9</v>
      </c>
      <c r="P225" s="2"/>
      <c r="Q225" s="2"/>
      <c r="R225" s="2"/>
      <c r="S225" s="2"/>
      <c r="T225" s="2"/>
      <c r="U225" s="2"/>
      <c r="V225" s="2"/>
      <c r="W225" s="2"/>
      <c r="X225" s="2"/>
      <c r="Y225" s="2">
        <v>8</v>
      </c>
    </row>
    <row r="226" spans="1:25" ht="19.5" customHeight="1" x14ac:dyDescent="0.35">
      <c r="A226" s="5">
        <v>39</v>
      </c>
      <c r="B226" s="18" t="s">
        <v>219</v>
      </c>
      <c r="C226" s="7" t="s">
        <v>10</v>
      </c>
      <c r="D226" s="5"/>
      <c r="E226" s="5"/>
      <c r="F226" s="5"/>
      <c r="G226" s="5"/>
      <c r="H226" s="5"/>
      <c r="I226" s="5"/>
      <c r="J226" s="5"/>
      <c r="K226" s="13">
        <v>1</v>
      </c>
      <c r="L226" s="13">
        <v>6</v>
      </c>
      <c r="M226" s="5"/>
      <c r="N226" s="5"/>
      <c r="O226" s="5">
        <v>7</v>
      </c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9.5" customHeight="1" x14ac:dyDescent="0.35">
      <c r="A227" s="5">
        <v>40</v>
      </c>
      <c r="B227" s="18" t="s">
        <v>220</v>
      </c>
      <c r="C227" s="7" t="s">
        <v>10</v>
      </c>
      <c r="D227" s="5"/>
      <c r="E227" s="5"/>
      <c r="F227" s="5"/>
      <c r="G227" s="5"/>
      <c r="H227" s="5"/>
      <c r="I227" s="5"/>
      <c r="J227" s="5"/>
      <c r="K227" s="13">
        <v>1</v>
      </c>
      <c r="L227" s="13">
        <v>5</v>
      </c>
      <c r="M227" s="5"/>
      <c r="N227" s="5"/>
      <c r="O227" s="5">
        <v>6</v>
      </c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9.5" customHeight="1" x14ac:dyDescent="0.35">
      <c r="A228" s="5">
        <v>41</v>
      </c>
      <c r="B228" s="18" t="s">
        <v>221</v>
      </c>
      <c r="C228" s="7" t="s">
        <v>10</v>
      </c>
      <c r="D228" s="5"/>
      <c r="E228" s="5"/>
      <c r="F228" s="5"/>
      <c r="G228" s="5"/>
      <c r="H228" s="5"/>
      <c r="I228" s="22"/>
      <c r="J228" s="5"/>
      <c r="K228" s="13">
        <v>5</v>
      </c>
      <c r="L228" s="5"/>
      <c r="M228" s="5"/>
      <c r="N228" s="5"/>
      <c r="O228" s="5">
        <v>5</v>
      </c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9.5" customHeight="1" x14ac:dyDescent="0.35">
      <c r="A229" s="5">
        <v>42</v>
      </c>
      <c r="B229" s="18" t="s">
        <v>222</v>
      </c>
      <c r="C229" s="7" t="s">
        <v>10</v>
      </c>
      <c r="D229" s="5"/>
      <c r="E229" s="5"/>
      <c r="F229" s="5"/>
      <c r="G229" s="5"/>
      <c r="H229" s="5"/>
      <c r="I229" s="5"/>
      <c r="J229" s="13">
        <v>1</v>
      </c>
      <c r="K229" s="5"/>
      <c r="L229" s="13">
        <v>1</v>
      </c>
      <c r="M229" s="5"/>
      <c r="N229" s="5"/>
      <c r="O229" s="5">
        <v>2</v>
      </c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9.5" customHeight="1" x14ac:dyDescent="0.35">
      <c r="A230" s="5">
        <v>43</v>
      </c>
      <c r="B230" s="18" t="s">
        <v>223</v>
      </c>
      <c r="C230" s="7" t="s">
        <v>10</v>
      </c>
      <c r="D230" s="5"/>
      <c r="E230" s="5"/>
      <c r="F230" s="5"/>
      <c r="G230" s="5"/>
      <c r="H230" s="5"/>
      <c r="I230" s="22"/>
      <c r="J230" s="13">
        <v>1</v>
      </c>
      <c r="K230" s="13">
        <v>1</v>
      </c>
      <c r="L230" s="5"/>
      <c r="M230" s="5"/>
      <c r="N230" s="5"/>
      <c r="O230" s="5">
        <v>2</v>
      </c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9.5" customHeight="1" x14ac:dyDescent="0.35">
      <c r="A231" s="5">
        <v>44</v>
      </c>
      <c r="B231" s="18" t="s">
        <v>224</v>
      </c>
      <c r="C231" s="7" t="s">
        <v>10</v>
      </c>
      <c r="D231" s="5"/>
      <c r="E231" s="5"/>
      <c r="F231" s="5"/>
      <c r="G231" s="5"/>
      <c r="H231" s="5"/>
      <c r="I231" s="5"/>
      <c r="J231" s="13">
        <v>1</v>
      </c>
      <c r="K231" s="5"/>
      <c r="L231" s="13">
        <v>1</v>
      </c>
      <c r="M231" s="5"/>
      <c r="N231" s="5"/>
      <c r="O231" s="5">
        <v>2</v>
      </c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9.5" customHeight="1" x14ac:dyDescent="0.35">
      <c r="A232" s="5">
        <v>45</v>
      </c>
      <c r="B232" s="18" t="s">
        <v>225</v>
      </c>
      <c r="C232" s="7" t="s">
        <v>10</v>
      </c>
      <c r="D232" s="5"/>
      <c r="E232" s="5"/>
      <c r="F232" s="5"/>
      <c r="G232" s="5"/>
      <c r="H232" s="5"/>
      <c r="I232" s="5"/>
      <c r="J232" s="5"/>
      <c r="K232" s="13">
        <v>1</v>
      </c>
      <c r="L232" s="13">
        <v>1</v>
      </c>
      <c r="M232" s="5"/>
      <c r="N232" s="5"/>
      <c r="O232" s="5">
        <v>2</v>
      </c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1" customHeight="1" x14ac:dyDescent="0.35">
      <c r="A233" s="5">
        <v>46</v>
      </c>
      <c r="B233" s="18" t="s">
        <v>226</v>
      </c>
      <c r="C233" s="7" t="s">
        <v>10</v>
      </c>
      <c r="D233" s="5"/>
      <c r="E233" s="5"/>
      <c r="F233" s="5"/>
      <c r="G233" s="5"/>
      <c r="H233" s="5"/>
      <c r="I233" s="5"/>
      <c r="J233" s="5"/>
      <c r="K233" s="5"/>
      <c r="L233" s="13">
        <v>1</v>
      </c>
      <c r="M233" s="5"/>
      <c r="N233" s="5"/>
      <c r="O233" s="5">
        <v>1</v>
      </c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1" customHeight="1" x14ac:dyDescent="0.35">
      <c r="A234" s="3"/>
      <c r="B234" s="21"/>
      <c r="C234" s="4"/>
      <c r="D234" s="3"/>
      <c r="E234" s="3"/>
      <c r="F234" s="3"/>
      <c r="G234" s="3"/>
      <c r="H234" s="3"/>
      <c r="I234" s="24"/>
      <c r="J234" s="3"/>
      <c r="K234" s="3"/>
      <c r="L234" s="3"/>
      <c r="M234" s="3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1" customHeight="1" x14ac:dyDescent="0.35">
      <c r="A235" s="3"/>
      <c r="B235" s="21"/>
      <c r="C235" s="4"/>
      <c r="D235" s="3"/>
      <c r="E235" s="3"/>
      <c r="F235" s="3"/>
      <c r="G235" s="3"/>
      <c r="H235" s="3"/>
      <c r="I235" s="24"/>
      <c r="J235" s="3"/>
      <c r="K235" s="3"/>
      <c r="L235" s="3"/>
      <c r="M235" s="3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1" customHeight="1" x14ac:dyDescent="0.35">
      <c r="A236" s="5"/>
      <c r="B236" s="6" t="s">
        <v>227</v>
      </c>
      <c r="C236" s="7"/>
      <c r="D236" s="34" t="s">
        <v>2</v>
      </c>
      <c r="E236" s="35"/>
      <c r="F236" s="39" t="s">
        <v>3</v>
      </c>
      <c r="G236" s="40"/>
      <c r="H236" s="35"/>
      <c r="I236" s="41" t="s">
        <v>4</v>
      </c>
      <c r="J236" s="40"/>
      <c r="K236" s="40"/>
      <c r="L236" s="35"/>
      <c r="M236" s="38" t="s">
        <v>5</v>
      </c>
      <c r="N236" s="35"/>
      <c r="O236" s="36" t="s">
        <v>6</v>
      </c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1" customHeight="1" x14ac:dyDescent="0.35">
      <c r="A237" s="5"/>
      <c r="B237" s="5" t="s">
        <v>7</v>
      </c>
      <c r="C237" s="5" t="s">
        <v>8</v>
      </c>
      <c r="D237" s="8">
        <v>44337</v>
      </c>
      <c r="E237" s="8">
        <v>44338</v>
      </c>
      <c r="F237" s="9">
        <v>44344</v>
      </c>
      <c r="G237" s="9">
        <v>44345</v>
      </c>
      <c r="H237" s="9">
        <v>44346</v>
      </c>
      <c r="I237" s="10">
        <v>44359</v>
      </c>
      <c r="J237" s="10">
        <v>44360</v>
      </c>
      <c r="K237" s="10">
        <v>44361</v>
      </c>
      <c r="L237" s="10">
        <v>44363</v>
      </c>
      <c r="M237" s="11">
        <v>44450</v>
      </c>
      <c r="N237" s="11">
        <v>44451</v>
      </c>
      <c r="O237" s="37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9.5" customHeight="1" x14ac:dyDescent="0.35">
      <c r="A238" s="5">
        <v>1</v>
      </c>
      <c r="B238" s="18" t="s">
        <v>228</v>
      </c>
      <c r="C238" s="14" t="s">
        <v>10</v>
      </c>
      <c r="D238" s="5">
        <v>25</v>
      </c>
      <c r="E238" s="5">
        <v>27</v>
      </c>
      <c r="F238" s="13">
        <v>30</v>
      </c>
      <c r="G238" s="13">
        <v>30</v>
      </c>
      <c r="H238" s="13">
        <v>27</v>
      </c>
      <c r="I238" s="13">
        <v>30</v>
      </c>
      <c r="J238" s="13">
        <v>27</v>
      </c>
      <c r="K238" s="13">
        <v>27</v>
      </c>
      <c r="L238" s="13">
        <v>27</v>
      </c>
      <c r="M238" s="5">
        <v>23</v>
      </c>
      <c r="N238" s="13">
        <v>30</v>
      </c>
      <c r="O238" s="5">
        <f>SUM(N238+L238+K238+J238+I238+H238+G238+F238)</f>
        <v>228</v>
      </c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1" customHeight="1" x14ac:dyDescent="0.35">
      <c r="A239" s="5">
        <v>2</v>
      </c>
      <c r="B239" s="18" t="s">
        <v>229</v>
      </c>
      <c r="C239" s="14" t="s">
        <v>10</v>
      </c>
      <c r="D239" s="5"/>
      <c r="E239" s="5"/>
      <c r="F239" s="13">
        <v>23</v>
      </c>
      <c r="G239" s="13">
        <v>25</v>
      </c>
      <c r="H239" s="13">
        <v>21</v>
      </c>
      <c r="I239" s="13">
        <v>23</v>
      </c>
      <c r="J239" s="13">
        <v>30</v>
      </c>
      <c r="K239" s="13">
        <v>30</v>
      </c>
      <c r="L239" s="5">
        <v>12</v>
      </c>
      <c r="M239" s="13">
        <v>25</v>
      </c>
      <c r="N239" s="13">
        <v>25</v>
      </c>
      <c r="O239" s="5">
        <f>SUM(N239+M239+K239+J239+F239+G239+H239+I239)</f>
        <v>202</v>
      </c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1" customHeight="1" x14ac:dyDescent="0.35">
      <c r="A240" s="5">
        <v>3</v>
      </c>
      <c r="B240" s="18" t="s">
        <v>230</v>
      </c>
      <c r="C240" s="14" t="s">
        <v>10</v>
      </c>
      <c r="D240" s="13">
        <v>30</v>
      </c>
      <c r="E240" s="5"/>
      <c r="F240" s="13">
        <v>27</v>
      </c>
      <c r="G240" s="13">
        <v>21</v>
      </c>
      <c r="H240" s="13">
        <v>30</v>
      </c>
      <c r="I240" s="13">
        <v>17</v>
      </c>
      <c r="J240" s="13">
        <v>20</v>
      </c>
      <c r="K240" s="5"/>
      <c r="L240" s="5"/>
      <c r="M240" s="13">
        <v>30</v>
      </c>
      <c r="N240" s="13">
        <v>27</v>
      </c>
      <c r="O240" s="5">
        <f>SUM(N240+M240+J240+I240+H240+G240+F240+D240)</f>
        <v>202</v>
      </c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1" customHeight="1" x14ac:dyDescent="0.35">
      <c r="A241" s="5">
        <v>4</v>
      </c>
      <c r="B241" s="18" t="s">
        <v>231</v>
      </c>
      <c r="C241" s="14" t="s">
        <v>10</v>
      </c>
      <c r="D241" s="13">
        <v>23</v>
      </c>
      <c r="E241" s="13">
        <v>21</v>
      </c>
      <c r="F241" s="13">
        <v>25</v>
      </c>
      <c r="G241" s="5">
        <v>19</v>
      </c>
      <c r="H241" s="5">
        <v>20</v>
      </c>
      <c r="I241" s="13">
        <v>25</v>
      </c>
      <c r="J241" s="13">
        <v>25</v>
      </c>
      <c r="K241" s="5">
        <v>16</v>
      </c>
      <c r="L241" s="13">
        <v>23</v>
      </c>
      <c r="M241" s="13">
        <v>27</v>
      </c>
      <c r="N241" s="13">
        <v>23</v>
      </c>
      <c r="O241" s="5">
        <f>SUM(N241+M241+L241+J241+I241+F241+E241+D241)</f>
        <v>192</v>
      </c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1" customHeight="1" x14ac:dyDescent="0.35">
      <c r="A242" s="5">
        <v>5</v>
      </c>
      <c r="B242" s="18" t="s">
        <v>232</v>
      </c>
      <c r="C242" s="7" t="s">
        <v>10</v>
      </c>
      <c r="D242" s="5">
        <v>16</v>
      </c>
      <c r="E242" s="13">
        <v>25</v>
      </c>
      <c r="F242" s="13">
        <v>19</v>
      </c>
      <c r="G242" s="13">
        <v>27</v>
      </c>
      <c r="H242" s="13">
        <v>22</v>
      </c>
      <c r="I242" s="5"/>
      <c r="J242" s="5">
        <v>17</v>
      </c>
      <c r="K242" s="13">
        <v>22</v>
      </c>
      <c r="L242" s="13">
        <v>21</v>
      </c>
      <c r="M242" s="13">
        <v>17</v>
      </c>
      <c r="N242" s="13">
        <v>19</v>
      </c>
      <c r="O242" s="5">
        <f>SUM(N242+M242+L242+K242+H242+G242+F242+E242)</f>
        <v>172</v>
      </c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1" customHeight="1" x14ac:dyDescent="0.35">
      <c r="A243" s="5">
        <v>6</v>
      </c>
      <c r="B243" s="17" t="s">
        <v>233</v>
      </c>
      <c r="C243" s="7" t="s">
        <v>10</v>
      </c>
      <c r="D243" s="13">
        <v>27</v>
      </c>
      <c r="E243" s="13">
        <v>30</v>
      </c>
      <c r="F243" s="13">
        <v>18</v>
      </c>
      <c r="G243" s="13">
        <v>17</v>
      </c>
      <c r="H243" s="13">
        <v>19</v>
      </c>
      <c r="I243" s="5">
        <v>9</v>
      </c>
      <c r="J243" s="13">
        <v>21</v>
      </c>
      <c r="K243" s="5">
        <v>14</v>
      </c>
      <c r="L243" s="5">
        <v>15</v>
      </c>
      <c r="M243" s="13">
        <v>22</v>
      </c>
      <c r="N243" s="13">
        <v>17</v>
      </c>
      <c r="O243" s="5">
        <f>SUM(N243+M243+J243+H243+G243+F243+E243+D243)</f>
        <v>171</v>
      </c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1" customHeight="1" x14ac:dyDescent="0.35">
      <c r="A244" s="5">
        <v>7</v>
      </c>
      <c r="B244" s="18" t="s">
        <v>234</v>
      </c>
      <c r="C244" s="14" t="s">
        <v>10</v>
      </c>
      <c r="D244" s="13">
        <v>20</v>
      </c>
      <c r="E244" s="13">
        <v>23</v>
      </c>
      <c r="F244" s="13">
        <v>21</v>
      </c>
      <c r="G244" s="48">
        <v>14</v>
      </c>
      <c r="H244" s="5">
        <v>17</v>
      </c>
      <c r="I244" s="13">
        <v>20</v>
      </c>
      <c r="J244" s="5">
        <v>15</v>
      </c>
      <c r="K244" s="13">
        <v>18</v>
      </c>
      <c r="L244" s="13">
        <v>25</v>
      </c>
      <c r="M244" s="13">
        <v>19</v>
      </c>
      <c r="N244" s="13">
        <v>21</v>
      </c>
      <c r="O244" s="5">
        <f>SUM(N244+L244+D244+E244+F244+I244+M244+K244)</f>
        <v>167</v>
      </c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1" customHeight="1" x14ac:dyDescent="0.35">
      <c r="A245" s="5">
        <v>8</v>
      </c>
      <c r="B245" s="18" t="s">
        <v>235</v>
      </c>
      <c r="C245" s="14" t="s">
        <v>10</v>
      </c>
      <c r="D245" s="13">
        <v>21</v>
      </c>
      <c r="E245" s="13">
        <v>22</v>
      </c>
      <c r="F245" s="13">
        <v>22</v>
      </c>
      <c r="G245" s="13">
        <v>18</v>
      </c>
      <c r="H245" s="13">
        <v>18</v>
      </c>
      <c r="I245" s="13">
        <v>21</v>
      </c>
      <c r="J245" s="15">
        <v>16</v>
      </c>
      <c r="K245" s="5"/>
      <c r="L245" s="5"/>
      <c r="M245" s="13">
        <v>21</v>
      </c>
      <c r="N245" s="13">
        <v>22</v>
      </c>
      <c r="O245" s="5">
        <f>SUM(N245+M245+I245+H245+G245+F245+E245+D245)</f>
        <v>165</v>
      </c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1" customHeight="1" x14ac:dyDescent="0.35">
      <c r="A246" s="5">
        <v>9</v>
      </c>
      <c r="B246" s="18" t="s">
        <v>236</v>
      </c>
      <c r="C246" s="14" t="s">
        <v>10</v>
      </c>
      <c r="D246" s="5"/>
      <c r="E246" s="5"/>
      <c r="F246" s="13">
        <v>17</v>
      </c>
      <c r="G246" s="13">
        <v>20</v>
      </c>
      <c r="H246" s="13">
        <v>25</v>
      </c>
      <c r="I246" s="13">
        <v>22</v>
      </c>
      <c r="J246" s="5">
        <v>13</v>
      </c>
      <c r="K246" s="13">
        <v>20</v>
      </c>
      <c r="L246" s="13">
        <v>19</v>
      </c>
      <c r="M246" s="13">
        <v>20</v>
      </c>
      <c r="N246" s="13">
        <v>18</v>
      </c>
      <c r="O246" s="5">
        <f>SUM(N246+M246+L246+K246+I246+H246+G246+F246)</f>
        <v>161</v>
      </c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1" customHeight="1" x14ac:dyDescent="0.35">
      <c r="A247" s="5">
        <v>10</v>
      </c>
      <c r="B247" s="17" t="s">
        <v>237</v>
      </c>
      <c r="C247" s="7" t="s">
        <v>10</v>
      </c>
      <c r="D247" s="13">
        <v>18</v>
      </c>
      <c r="E247" s="13">
        <v>19</v>
      </c>
      <c r="F247" s="13">
        <v>20</v>
      </c>
      <c r="G247" s="5">
        <v>15</v>
      </c>
      <c r="H247" s="13">
        <v>23</v>
      </c>
      <c r="I247" s="13">
        <v>15</v>
      </c>
      <c r="J247" s="5">
        <v>11</v>
      </c>
      <c r="K247" s="13">
        <v>19</v>
      </c>
      <c r="L247" s="13">
        <v>18</v>
      </c>
      <c r="M247" s="5"/>
      <c r="N247" s="13">
        <v>16</v>
      </c>
      <c r="O247" s="5">
        <f>SUM(N247+L247+K247+I247+H247+F247+E247+D247)</f>
        <v>148</v>
      </c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1" customHeight="1" x14ac:dyDescent="0.35">
      <c r="A248" s="5">
        <v>11</v>
      </c>
      <c r="B248" s="17" t="s">
        <v>238</v>
      </c>
      <c r="C248" s="14" t="s">
        <v>10</v>
      </c>
      <c r="D248" s="5"/>
      <c r="E248" s="5"/>
      <c r="F248" s="5"/>
      <c r="G248" s="13">
        <v>23</v>
      </c>
      <c r="H248" s="5"/>
      <c r="I248" s="13">
        <v>11</v>
      </c>
      <c r="J248" s="13">
        <v>22</v>
      </c>
      <c r="K248" s="13">
        <v>15</v>
      </c>
      <c r="L248" s="13">
        <v>17</v>
      </c>
      <c r="M248" s="13">
        <v>18</v>
      </c>
      <c r="N248" s="13">
        <v>20</v>
      </c>
      <c r="O248" s="5">
        <f>SUM(N248+M248+L248+K248+J248+I248+G248)</f>
        <v>126</v>
      </c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1" customHeight="1" x14ac:dyDescent="0.35">
      <c r="A249" s="5">
        <v>12</v>
      </c>
      <c r="B249" s="17" t="s">
        <v>239</v>
      </c>
      <c r="C249" s="14" t="s">
        <v>10</v>
      </c>
      <c r="D249" s="13">
        <v>19</v>
      </c>
      <c r="E249" s="13">
        <v>20</v>
      </c>
      <c r="F249" s="5"/>
      <c r="G249" s="5"/>
      <c r="H249" s="5"/>
      <c r="I249" s="13">
        <v>13</v>
      </c>
      <c r="J249" s="13">
        <v>14</v>
      </c>
      <c r="K249" s="13">
        <v>23</v>
      </c>
      <c r="L249" s="13">
        <v>22</v>
      </c>
      <c r="M249" s="5"/>
      <c r="N249" s="5"/>
      <c r="O249" s="5">
        <f>SUM(L249+K249+J249+I249+E249+D249)</f>
        <v>111</v>
      </c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1" customHeight="1" x14ac:dyDescent="0.35">
      <c r="A250" s="5">
        <v>13</v>
      </c>
      <c r="B250" s="18" t="s">
        <v>240</v>
      </c>
      <c r="C250" s="7" t="s">
        <v>26</v>
      </c>
      <c r="D250" s="5"/>
      <c r="E250" s="5"/>
      <c r="F250" s="5"/>
      <c r="G250" s="5"/>
      <c r="H250" s="5"/>
      <c r="I250" s="13">
        <v>27</v>
      </c>
      <c r="J250" s="13">
        <v>10</v>
      </c>
      <c r="K250" s="13">
        <v>25</v>
      </c>
      <c r="L250" s="13">
        <v>30</v>
      </c>
      <c r="M250" s="5"/>
      <c r="N250" s="5"/>
      <c r="O250" s="5">
        <f>SUM(L250+K250+J250+I250)</f>
        <v>92</v>
      </c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1" customHeight="1" x14ac:dyDescent="0.35">
      <c r="A251" s="5">
        <v>14</v>
      </c>
      <c r="B251" s="18" t="s">
        <v>241</v>
      </c>
      <c r="C251" s="14" t="s">
        <v>10</v>
      </c>
      <c r="D251" s="5"/>
      <c r="E251" s="5"/>
      <c r="F251" s="5"/>
      <c r="G251" s="13">
        <v>22</v>
      </c>
      <c r="H251" s="5"/>
      <c r="I251" s="13">
        <v>18</v>
      </c>
      <c r="J251" s="13">
        <v>23</v>
      </c>
      <c r="K251" s="13">
        <v>17</v>
      </c>
      <c r="L251" s="5"/>
      <c r="M251" s="5"/>
      <c r="N251" s="5"/>
      <c r="O251" s="5">
        <f>SUM(K251+J251+I251+G251)</f>
        <v>80</v>
      </c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1" customHeight="1" x14ac:dyDescent="0.35">
      <c r="A252" s="5">
        <v>15</v>
      </c>
      <c r="B252" s="17" t="s">
        <v>242</v>
      </c>
      <c r="C252" s="14" t="s">
        <v>10</v>
      </c>
      <c r="D252" s="5"/>
      <c r="E252" s="5"/>
      <c r="F252" s="5"/>
      <c r="G252" s="13">
        <v>16</v>
      </c>
      <c r="H252" s="13">
        <v>16</v>
      </c>
      <c r="I252" s="13">
        <v>12</v>
      </c>
      <c r="J252" s="13">
        <v>12</v>
      </c>
      <c r="K252" s="13">
        <v>12</v>
      </c>
      <c r="L252" s="5"/>
      <c r="M252" s="5"/>
      <c r="N252" s="5"/>
      <c r="O252" s="5">
        <f>SUM(K252+J252+I252+H252+G252)</f>
        <v>68</v>
      </c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1" customHeight="1" x14ac:dyDescent="0.35">
      <c r="A253" s="5">
        <v>16</v>
      </c>
      <c r="B253" s="17" t="s">
        <v>243</v>
      </c>
      <c r="C253" s="14" t="s">
        <v>26</v>
      </c>
      <c r="D253" s="5"/>
      <c r="E253" s="5"/>
      <c r="F253" s="5"/>
      <c r="G253" s="5"/>
      <c r="H253" s="5"/>
      <c r="I253" s="13">
        <v>16</v>
      </c>
      <c r="J253" s="13">
        <v>18</v>
      </c>
      <c r="K253" s="13">
        <v>13</v>
      </c>
      <c r="L253" s="13">
        <v>14</v>
      </c>
      <c r="M253" s="5"/>
      <c r="N253" s="5"/>
      <c r="O253" s="5">
        <f>SUM(L253+K253+J253+I253)</f>
        <v>61</v>
      </c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1" customHeight="1" x14ac:dyDescent="0.35">
      <c r="A254" s="5">
        <v>17</v>
      </c>
      <c r="B254" s="18" t="s">
        <v>244</v>
      </c>
      <c r="C254" s="14" t="s">
        <v>10</v>
      </c>
      <c r="D254" s="5"/>
      <c r="E254" s="5"/>
      <c r="F254" s="5"/>
      <c r="G254" s="5"/>
      <c r="H254" s="5"/>
      <c r="I254" s="13">
        <v>19</v>
      </c>
      <c r="J254" s="13">
        <v>19</v>
      </c>
      <c r="K254" s="13">
        <v>21</v>
      </c>
      <c r="L254" s="5"/>
      <c r="M254" s="5"/>
      <c r="N254" s="5"/>
      <c r="O254" s="5">
        <f>SUM(K254+J254+I254)</f>
        <v>59</v>
      </c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1" customHeight="1" x14ac:dyDescent="0.35">
      <c r="A255" s="5">
        <v>18</v>
      </c>
      <c r="B255" s="17" t="s">
        <v>245</v>
      </c>
      <c r="C255" s="7" t="s">
        <v>10</v>
      </c>
      <c r="D255" s="5"/>
      <c r="E255" s="5"/>
      <c r="F255" s="5"/>
      <c r="G255" s="5"/>
      <c r="H255" s="5"/>
      <c r="I255" s="13">
        <v>10</v>
      </c>
      <c r="J255" s="13">
        <v>6</v>
      </c>
      <c r="K255" s="13">
        <v>8</v>
      </c>
      <c r="L255" s="13">
        <v>13</v>
      </c>
      <c r="M255" s="5"/>
      <c r="N255" s="5"/>
      <c r="O255" s="5">
        <f t="shared" ref="O255:O256" si="6">SUM(L255+K255+J255+I255)</f>
        <v>37</v>
      </c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1" customHeight="1" x14ac:dyDescent="0.35">
      <c r="A256" s="5">
        <v>19</v>
      </c>
      <c r="B256" s="17" t="s">
        <v>246</v>
      </c>
      <c r="C256" s="7" t="s">
        <v>10</v>
      </c>
      <c r="D256" s="5"/>
      <c r="E256" s="5"/>
      <c r="F256" s="5"/>
      <c r="G256" s="5"/>
      <c r="H256" s="5"/>
      <c r="I256" s="13">
        <v>7</v>
      </c>
      <c r="J256" s="13">
        <v>7</v>
      </c>
      <c r="K256" s="13">
        <v>11</v>
      </c>
      <c r="L256" s="13">
        <v>11</v>
      </c>
      <c r="M256" s="5"/>
      <c r="N256" s="5"/>
      <c r="O256" s="5">
        <f t="shared" si="6"/>
        <v>36</v>
      </c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1" customHeight="1" x14ac:dyDescent="0.35">
      <c r="A257" s="5">
        <v>20</v>
      </c>
      <c r="B257" s="17" t="s">
        <v>247</v>
      </c>
      <c r="C257" s="14" t="s">
        <v>87</v>
      </c>
      <c r="D257" s="5"/>
      <c r="E257" s="5"/>
      <c r="F257" s="5"/>
      <c r="G257" s="5"/>
      <c r="H257" s="5"/>
      <c r="I257" s="13">
        <v>14</v>
      </c>
      <c r="J257" s="5"/>
      <c r="K257" s="13">
        <v>10</v>
      </c>
      <c r="L257" s="5"/>
      <c r="M257" s="5"/>
      <c r="N257" s="5"/>
      <c r="O257" s="5">
        <v>24</v>
      </c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1" customHeight="1" x14ac:dyDescent="0.35">
      <c r="A258" s="5">
        <v>21</v>
      </c>
      <c r="B258" s="17" t="s">
        <v>248</v>
      </c>
      <c r="C258" s="7" t="s">
        <v>10</v>
      </c>
      <c r="D258" s="5"/>
      <c r="E258" s="5"/>
      <c r="F258" s="5"/>
      <c r="G258" s="5"/>
      <c r="H258" s="5"/>
      <c r="I258" s="13">
        <v>5</v>
      </c>
      <c r="J258" s="13">
        <v>9</v>
      </c>
      <c r="K258" s="5"/>
      <c r="L258" s="13">
        <v>10</v>
      </c>
      <c r="M258" s="5"/>
      <c r="N258" s="5"/>
      <c r="O258" s="5">
        <v>24</v>
      </c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1" customHeight="1" x14ac:dyDescent="0.35">
      <c r="A259" s="5">
        <v>22</v>
      </c>
      <c r="B259" s="17" t="s">
        <v>249</v>
      </c>
      <c r="C259" s="14" t="s">
        <v>250</v>
      </c>
      <c r="D259" s="5"/>
      <c r="E259" s="5"/>
      <c r="F259" s="5"/>
      <c r="G259" s="5"/>
      <c r="H259" s="5"/>
      <c r="I259" s="13">
        <v>6</v>
      </c>
      <c r="J259" s="13">
        <v>8</v>
      </c>
      <c r="K259" s="13">
        <v>9</v>
      </c>
      <c r="L259" s="5"/>
      <c r="M259" s="5"/>
      <c r="N259" s="5"/>
      <c r="O259" s="5">
        <f>SUM(K259+J259+I259)</f>
        <v>23</v>
      </c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1" customHeight="1" x14ac:dyDescent="0.35">
      <c r="A260" s="5">
        <v>23</v>
      </c>
      <c r="B260" s="17" t="s">
        <v>251</v>
      </c>
      <c r="C260" s="7" t="s">
        <v>10</v>
      </c>
      <c r="D260" s="13">
        <v>22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>
        <v>22</v>
      </c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1" customHeight="1" x14ac:dyDescent="0.35">
      <c r="A261" s="5">
        <v>24</v>
      </c>
      <c r="B261" s="17" t="s">
        <v>252</v>
      </c>
      <c r="C261" s="7" t="s">
        <v>10</v>
      </c>
      <c r="D261" s="13">
        <v>17</v>
      </c>
      <c r="E261" s="5"/>
      <c r="F261" s="5"/>
      <c r="G261" s="5"/>
      <c r="H261" s="5"/>
      <c r="I261" s="5"/>
      <c r="J261" s="5"/>
      <c r="K261" s="5"/>
      <c r="L261" s="5"/>
      <c r="M261" s="13">
        <v>19</v>
      </c>
      <c r="N261" s="5"/>
      <c r="O261" s="5">
        <v>17</v>
      </c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1" customHeight="1" x14ac:dyDescent="0.35">
      <c r="A262" s="5">
        <v>25</v>
      </c>
      <c r="B262" s="17" t="s">
        <v>253</v>
      </c>
      <c r="C262" s="7" t="s">
        <v>10</v>
      </c>
      <c r="D262" s="13">
        <v>15</v>
      </c>
      <c r="E262" s="5"/>
      <c r="F262" s="5"/>
      <c r="G262" s="5"/>
      <c r="H262" s="5"/>
      <c r="I262" s="5"/>
      <c r="J262" s="5"/>
      <c r="K262" s="5"/>
      <c r="L262" s="5"/>
      <c r="M262" s="13">
        <v>16</v>
      </c>
      <c r="N262" s="5"/>
      <c r="O262" s="5">
        <v>15</v>
      </c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1" customHeight="1" x14ac:dyDescent="0.35">
      <c r="A263" s="5">
        <v>26</v>
      </c>
      <c r="B263" s="17" t="s">
        <v>254</v>
      </c>
      <c r="C263" s="7" t="s">
        <v>10</v>
      </c>
      <c r="D263" s="5"/>
      <c r="E263" s="5"/>
      <c r="F263" s="5"/>
      <c r="G263" s="5"/>
      <c r="H263" s="5"/>
      <c r="I263" s="13">
        <v>8</v>
      </c>
      <c r="J263" s="13">
        <v>5</v>
      </c>
      <c r="K263" s="5"/>
      <c r="L263" s="5"/>
      <c r="M263" s="15"/>
      <c r="N263" s="5"/>
      <c r="O263" s="5">
        <v>13</v>
      </c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1" customHeight="1" x14ac:dyDescent="0.35">
      <c r="A264" s="5">
        <v>27</v>
      </c>
      <c r="B264" s="17" t="s">
        <v>255</v>
      </c>
      <c r="C264" s="7" t="s">
        <v>10</v>
      </c>
      <c r="D264" s="5"/>
      <c r="E264" s="5"/>
      <c r="F264" s="5"/>
      <c r="G264" s="5"/>
      <c r="H264" s="5"/>
      <c r="I264" s="5"/>
      <c r="J264" s="13">
        <v>4</v>
      </c>
      <c r="K264" s="13">
        <v>7</v>
      </c>
      <c r="L264" s="5"/>
      <c r="M264" s="5"/>
      <c r="N264" s="5"/>
      <c r="O264" s="5">
        <v>11</v>
      </c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1" customHeight="1" x14ac:dyDescent="0.35">
      <c r="A265" s="3"/>
      <c r="B265" s="4"/>
      <c r="C265" s="4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2"/>
      <c r="Q265" s="2"/>
      <c r="R265" s="2"/>
      <c r="S265" s="2"/>
      <c r="T265" s="2"/>
      <c r="U265" s="2"/>
      <c r="V265" s="2"/>
      <c r="W265" s="2"/>
      <c r="X265" s="2"/>
      <c r="Y265" s="2"/>
    </row>
  </sheetData>
  <mergeCells count="31">
    <mergeCell ref="I186:L186"/>
    <mergeCell ref="D236:E236"/>
    <mergeCell ref="M186:N186"/>
    <mergeCell ref="F6:H6"/>
    <mergeCell ref="I6:L6"/>
    <mergeCell ref="F64:H64"/>
    <mergeCell ref="I64:L64"/>
    <mergeCell ref="A3:O3"/>
    <mergeCell ref="D6:E6"/>
    <mergeCell ref="O64:O65"/>
    <mergeCell ref="M64:N64"/>
    <mergeCell ref="F236:H236"/>
    <mergeCell ref="I236:L236"/>
    <mergeCell ref="O236:O237"/>
    <mergeCell ref="M236:N236"/>
    <mergeCell ref="D118:E118"/>
    <mergeCell ref="F118:H118"/>
    <mergeCell ref="I118:L118"/>
    <mergeCell ref="M118:N118"/>
    <mergeCell ref="O186:O187"/>
    <mergeCell ref="O118:O119"/>
    <mergeCell ref="D186:E186"/>
    <mergeCell ref="F186:H186"/>
    <mergeCell ref="D101:E101"/>
    <mergeCell ref="D64:E64"/>
    <mergeCell ref="O6:O7"/>
    <mergeCell ref="M6:N6"/>
    <mergeCell ref="F101:H101"/>
    <mergeCell ref="I101:L101"/>
    <mergeCell ref="O101:O102"/>
    <mergeCell ref="M101:N101"/>
  </mergeCells>
  <hyperlinks>
    <hyperlink ref="D7" r:id="rId1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7" r:id="rId2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7" r:id="rId3" location="http://www.orientdv.ru/wp-content/uploads/2021/05/ResultList1.htm" display="http://www.orientdv.ru/wp-content/uploads/2021/05/ResultList1.htm - http://www.orientdv.ru/wp-content/uploads/2021/05/ResultList1.htm"/>
    <hyperlink ref="G7" r:id="rId4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7" r:id="rId5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7" r:id="rId6" location="http://www.orientdv.ru/wp-content/uploads/2021/06/20210612res.htm" display="http://www.orientdv.ru/wp-content/uploads/2021/06/20210612res.htm - http://www.orientdv.ru/wp-content/uploads/2021/06/20210612res.htm"/>
    <hyperlink ref="J7" r:id="rId7" location="http://www.orientdv.ru/wp-content/uploads/2021/06/20210613res.htm" display="http://www.orientdv.ru/wp-content/uploads/2021/06/20210613res.htm - http://www.orientdv.ru/wp-content/uploads/2021/06/20210613res.htm"/>
    <hyperlink ref="K7" r:id="rId8" location="http://www.orientdv.ru/wp-content/uploads/2021/06/20210614res.htm" display="http://www.orientdv.ru/wp-content/uploads/2021/06/20210614res.htm - http://www.orientdv.ru/wp-content/uploads/2021/06/20210614res.htm"/>
    <hyperlink ref="L7" r:id="rId9" location="http://www.orientdv.ru/wp-content/uploads/2021/06/20210616res.htm" display="http://www.orientdv.ru/wp-content/uploads/2021/06/20210616res.htm - http://www.orientdv.ru/wp-content/uploads/2021/06/20210616res.htm"/>
    <hyperlink ref="M7" r:id="rId10" display="http://www.orientdv.ru/wp-content/uploads/2021/08/20210911_official.pdf"/>
    <hyperlink ref="N7" r:id="rId11" display="http://www.orientdv.ru/wp-content/uploads/2021/08/20210912_official.docx-%D1%81%D1%83%D0%BC%D0%BC%D0%B0.pdf"/>
    <hyperlink ref="D65" r:id="rId12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65" r:id="rId13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65" r:id="rId14" location="http://www.orientdv.ru/wp-content/uploads/2021/05/ResultList1.htm" display="http://www.orientdv.ru/wp-content/uploads/2021/05/ResultList1.htm - http://www.orientdv.ru/wp-content/uploads/2021/05/ResultList1.htm"/>
    <hyperlink ref="G65" r:id="rId15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65" r:id="rId16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65" r:id="rId17" location="http://www.orientdv.ru/wp-content/uploads/2021/06/20210612res.htm" display="http://www.orientdv.ru/wp-content/uploads/2021/06/20210612res.htm - http://www.orientdv.ru/wp-content/uploads/2021/06/20210612res.htm"/>
    <hyperlink ref="J65" r:id="rId18" location="http://www.orientdv.ru/wp-content/uploads/2021/06/20210613res.htm" display="http://www.orientdv.ru/wp-content/uploads/2021/06/20210613res.htm - http://www.orientdv.ru/wp-content/uploads/2021/06/20210613res.htm"/>
    <hyperlink ref="K65" r:id="rId19" location="http://www.orientdv.ru/wp-content/uploads/2021/06/20210614res.htm" display="http://www.orientdv.ru/wp-content/uploads/2021/06/20210614res.htm - http://www.orientdv.ru/wp-content/uploads/2021/06/20210614res.htm"/>
    <hyperlink ref="L65" r:id="rId20" location="http://www.orientdv.ru/wp-content/uploads/2021/06/20210616res.htm" display="http://www.orientdv.ru/wp-content/uploads/2021/06/20210616res.htm - http://www.orientdv.ru/wp-content/uploads/2021/06/20210616res.htm"/>
    <hyperlink ref="M65" r:id="rId21" display="http://www.orientdv.ru/wp-content/uploads/2021/08/20210911_official.pdf"/>
    <hyperlink ref="N65" r:id="rId22" display="http://www.orientdv.ru/wp-content/uploads/2021/08/20210912_official.docx-%D1%81%D1%83%D0%BC%D0%BC%D0%B0.pdf"/>
    <hyperlink ref="D102" r:id="rId23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102" r:id="rId24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102" r:id="rId25" location="http://www.orientdv.ru/wp-content/uploads/2021/05/ResultList1.htm" display="http://www.orientdv.ru/wp-content/uploads/2021/05/ResultList1.htm - http://www.orientdv.ru/wp-content/uploads/2021/05/ResultList1.htm"/>
    <hyperlink ref="G102" r:id="rId26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102" r:id="rId27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102" r:id="rId28" location="http://www.orientdv.ru/wp-content/uploads/2021/06/20210612res.htm" display="http://www.orientdv.ru/wp-content/uploads/2021/06/20210612res.htm - http://www.orientdv.ru/wp-content/uploads/2021/06/20210612res.htm"/>
    <hyperlink ref="J102" r:id="rId29" location="http://www.orientdv.ru/wp-content/uploads/2021/06/20210613res.htm" display="http://www.orientdv.ru/wp-content/uploads/2021/06/20210613res.htm - http://www.orientdv.ru/wp-content/uploads/2021/06/20210613res.htm"/>
    <hyperlink ref="K102" r:id="rId30" location="http://www.orientdv.ru/wp-content/uploads/2021/06/20210614res.htm" display="http://www.orientdv.ru/wp-content/uploads/2021/06/20210614res.htm - http://www.orientdv.ru/wp-content/uploads/2021/06/20210614res.htm"/>
    <hyperlink ref="L102" r:id="rId31" location="http://www.orientdv.ru/wp-content/uploads/2021/06/20210616res.htm" display="http://www.orientdv.ru/wp-content/uploads/2021/06/20210616res.htm - http://www.orientdv.ru/wp-content/uploads/2021/06/20210616res.htm"/>
    <hyperlink ref="M102" r:id="rId32" display="http://www.orientdv.ru/wp-content/uploads/2021/08/20210911_official.pdf"/>
    <hyperlink ref="N102" r:id="rId33" display="http://www.orientdv.ru/wp-content/uploads/2021/08/20210912_official.docx-%D1%81%D1%83%D0%BC%D0%BC%D0%B0.pdf"/>
    <hyperlink ref="D119" r:id="rId34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119" r:id="rId35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119" r:id="rId36" location="http://www.orientdv.ru/wp-content/uploads/2021/05/ResultList1.htm" display="http://www.orientdv.ru/wp-content/uploads/2021/05/ResultList1.htm - http://www.orientdv.ru/wp-content/uploads/2021/05/ResultList1.htm"/>
    <hyperlink ref="G119" r:id="rId37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119" r:id="rId38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119" r:id="rId39" location="http://www.orientdv.ru/wp-content/uploads/2021/06/20210612res.htm" display="http://www.orientdv.ru/wp-content/uploads/2021/06/20210612res.htm - http://www.orientdv.ru/wp-content/uploads/2021/06/20210612res.htm"/>
    <hyperlink ref="J119" r:id="rId40" location="http://www.orientdv.ru/wp-content/uploads/2021/06/20210613res.htm" display="http://www.orientdv.ru/wp-content/uploads/2021/06/20210613res.htm - http://www.orientdv.ru/wp-content/uploads/2021/06/20210613res.htm"/>
    <hyperlink ref="K119" r:id="rId41" location="http://www.orientdv.ru/wp-content/uploads/2021/06/20210614res.htm" display="http://www.orientdv.ru/wp-content/uploads/2021/06/20210614res.htm - http://www.orientdv.ru/wp-content/uploads/2021/06/20210614res.htm"/>
    <hyperlink ref="L119" r:id="rId42" location="http://www.orientdv.ru/wp-content/uploads/2021/06/20210616res.htm" display="http://www.orientdv.ru/wp-content/uploads/2021/06/20210616res.htm - http://www.orientdv.ru/wp-content/uploads/2021/06/20210616res.htm"/>
    <hyperlink ref="M119" r:id="rId43" display="http://www.orientdv.ru/wp-content/uploads/2021/08/20210911_official.pdf"/>
    <hyperlink ref="N119" r:id="rId44" display="http://www.orientdv.ru/wp-content/uploads/2021/08/20210912_official.docx-%D1%81%D1%83%D0%BC%D0%BC%D0%B0.pdf"/>
    <hyperlink ref="D187" r:id="rId45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187" r:id="rId46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187" r:id="rId47" location="http://www.orientdv.ru/wp-content/uploads/2021/05/ResultList1.htm" display="http://www.orientdv.ru/wp-content/uploads/2021/05/ResultList1.htm - http://www.orientdv.ru/wp-content/uploads/2021/05/ResultList1.htm"/>
    <hyperlink ref="G187" r:id="rId48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187" r:id="rId49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187" r:id="rId50" location="http://www.orientdv.ru/wp-content/uploads/2021/06/20210612res.htm" display="http://www.orientdv.ru/wp-content/uploads/2021/06/20210612res.htm - http://www.orientdv.ru/wp-content/uploads/2021/06/20210612res.htm"/>
    <hyperlink ref="J187" r:id="rId51" location="http://www.orientdv.ru/wp-content/uploads/2021/06/20210613res.htm" display="http://www.orientdv.ru/wp-content/uploads/2021/06/20210613res.htm - http://www.orientdv.ru/wp-content/uploads/2021/06/20210613res.htm"/>
    <hyperlink ref="K187" r:id="rId52" location="http://www.orientdv.ru/wp-content/uploads/2021/06/20210614res.htm" display="http://www.orientdv.ru/wp-content/uploads/2021/06/20210614res.htm - http://www.orientdv.ru/wp-content/uploads/2021/06/20210614res.htm"/>
    <hyperlink ref="L187" r:id="rId53" location="http://www.orientdv.ru/wp-content/uploads/2021/06/20210616res.htm" display="http://www.orientdv.ru/wp-content/uploads/2021/06/20210616res.htm - http://www.orientdv.ru/wp-content/uploads/2021/06/20210616res.htm"/>
    <hyperlink ref="M187" r:id="rId54" display="http://www.orientdv.ru/wp-content/uploads/2021/08/20210911_official.pdf"/>
    <hyperlink ref="N187" r:id="rId55" display="http://www.orientdv.ru/wp-content/uploads/2021/08/20210912_official.docx-%D1%81%D1%83%D0%BC%D0%BC%D0%B0.pdf"/>
    <hyperlink ref="D237" r:id="rId56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237" r:id="rId57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237" r:id="rId58" location="http://www.orientdv.ru/wp-content/uploads/2021/05/ResultList1.htm" display="http://www.orientdv.ru/wp-content/uploads/2021/05/ResultList1.htm - http://www.orientdv.ru/wp-content/uploads/2021/05/ResultList1.htm"/>
    <hyperlink ref="G237" r:id="rId59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237" r:id="rId60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237" r:id="rId61" location="http://www.orientdv.ru/wp-content/uploads/2021/06/20210612res.htm" display="http://www.orientdv.ru/wp-content/uploads/2021/06/20210612res.htm - http://www.orientdv.ru/wp-content/uploads/2021/06/20210612res.htm"/>
    <hyperlink ref="J237" r:id="rId62" location="http://www.orientdv.ru/wp-content/uploads/2021/06/20210613res.htm" display="http://www.orientdv.ru/wp-content/uploads/2021/06/20210613res.htm - http://www.orientdv.ru/wp-content/uploads/2021/06/20210613res.htm"/>
    <hyperlink ref="K237" r:id="rId63" location="http://www.orientdv.ru/wp-content/uploads/2021/06/20210614res.htm" display="http://www.orientdv.ru/wp-content/uploads/2021/06/20210614res.htm - http://www.orientdv.ru/wp-content/uploads/2021/06/20210614res.htm"/>
    <hyperlink ref="L237" r:id="rId64" location="http://www.orientdv.ru/wp-content/uploads/2021/06/20210616res.htm" display="http://www.orientdv.ru/wp-content/uploads/2021/06/20210616res.htm - http://www.orientdv.ru/wp-content/uploads/2021/06/20210616res.htm"/>
    <hyperlink ref="M237" r:id="rId65" display="http://www.orientdv.ru/wp-content/uploads/2021/08/20210911_official.pdf"/>
    <hyperlink ref="N237" r:id="rId66" display="http://www.orientdv.ru/wp-content/uploads/2021/08/20210912_official.docx-%D1%81%D1%83%D0%BC%D0%BC%D0%B0.pdf"/>
  </hyperlinks>
  <pageMargins left="0.75" right="0.75" top="1" bottom="1" header="0" footer="0"/>
  <pageSetup paperSize="9" orientation="portrait"/>
  <colBreaks count="2" manualBreakCount="2">
    <brk id="8" man="1"/>
    <brk id="15" man="1"/>
  </colBreaks>
  <ignoredErrors>
    <ignoredError sqref="O14 O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opLeftCell="A4" workbookViewId="0">
      <selection activeCell="O15" sqref="O15"/>
    </sheetView>
  </sheetViews>
  <sheetFormatPr defaultColWidth="12.625" defaultRowHeight="15" customHeight="1" x14ac:dyDescent="0.25"/>
  <cols>
    <col min="1" max="1" width="3.75" customWidth="1"/>
    <col min="2" max="2" width="27.25" customWidth="1"/>
    <col min="3" max="3" width="22.5" customWidth="1"/>
    <col min="4" max="4" width="13.25" customWidth="1"/>
    <col min="5" max="5" width="14.5" customWidth="1"/>
    <col min="6" max="6" width="13.125" customWidth="1"/>
    <col min="7" max="7" width="14.125" customWidth="1"/>
    <col min="8" max="8" width="14" customWidth="1"/>
    <col min="9" max="9" width="15.25" customWidth="1"/>
    <col min="10" max="10" width="14.125" customWidth="1"/>
    <col min="11" max="11" width="13.375" customWidth="1"/>
    <col min="12" max="12" width="13.625" customWidth="1"/>
    <col min="13" max="13" width="13.375" customWidth="1"/>
    <col min="14" max="14" width="13.75" customWidth="1"/>
    <col min="15" max="15" width="18.875" customWidth="1"/>
    <col min="16" max="20" width="9.75" customWidth="1"/>
  </cols>
  <sheetData>
    <row r="1" spans="1:20" ht="21" customHeight="1" x14ac:dyDescent="0.3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</row>
    <row r="2" spans="1:20" ht="21" customHeight="1" x14ac:dyDescent="0.4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"/>
      <c r="Q2" s="2"/>
      <c r="R2" s="2"/>
      <c r="S2" s="2"/>
      <c r="T2" s="2"/>
    </row>
    <row r="3" spans="1:20" ht="21" customHeight="1" x14ac:dyDescent="0.35">
      <c r="A3" s="3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</row>
    <row r="4" spans="1:20" ht="21" customHeight="1" x14ac:dyDescent="0.35">
      <c r="A4" s="5"/>
      <c r="B4" s="6" t="s">
        <v>256</v>
      </c>
      <c r="C4" s="7"/>
      <c r="D4" s="34" t="s">
        <v>2</v>
      </c>
      <c r="E4" s="35"/>
      <c r="F4" s="39" t="s">
        <v>3</v>
      </c>
      <c r="G4" s="40"/>
      <c r="H4" s="35"/>
      <c r="I4" s="41" t="s">
        <v>4</v>
      </c>
      <c r="J4" s="40"/>
      <c r="K4" s="40"/>
      <c r="L4" s="35"/>
      <c r="M4" s="38" t="s">
        <v>5</v>
      </c>
      <c r="N4" s="35"/>
      <c r="O4" s="36" t="s">
        <v>6</v>
      </c>
      <c r="P4" s="2"/>
      <c r="Q4" s="2"/>
      <c r="R4" s="2"/>
      <c r="S4" s="2"/>
      <c r="T4" s="2"/>
    </row>
    <row r="5" spans="1:20" ht="21" customHeight="1" x14ac:dyDescent="0.35">
      <c r="A5" s="5"/>
      <c r="B5" s="5" t="s">
        <v>7</v>
      </c>
      <c r="C5" s="5" t="s">
        <v>8</v>
      </c>
      <c r="D5" s="8">
        <v>44337</v>
      </c>
      <c r="E5" s="8">
        <v>44338</v>
      </c>
      <c r="F5" s="9">
        <v>44344</v>
      </c>
      <c r="G5" s="9">
        <v>44345</v>
      </c>
      <c r="H5" s="9">
        <v>44346</v>
      </c>
      <c r="I5" s="10">
        <v>44359</v>
      </c>
      <c r="J5" s="10">
        <v>44360</v>
      </c>
      <c r="K5" s="10">
        <v>44361</v>
      </c>
      <c r="L5" s="10">
        <v>44363</v>
      </c>
      <c r="M5" s="11">
        <v>44450</v>
      </c>
      <c r="N5" s="11">
        <v>44451</v>
      </c>
      <c r="O5" s="37"/>
      <c r="P5" s="2"/>
      <c r="Q5" s="2"/>
      <c r="R5" s="2"/>
      <c r="S5" s="2"/>
      <c r="T5" s="2"/>
    </row>
    <row r="6" spans="1:20" ht="19.5" customHeight="1" x14ac:dyDescent="0.35">
      <c r="A6" s="5">
        <v>1</v>
      </c>
      <c r="B6" s="18" t="s">
        <v>257</v>
      </c>
      <c r="C6" s="14" t="s">
        <v>10</v>
      </c>
      <c r="D6" s="13">
        <v>30</v>
      </c>
      <c r="E6" s="13">
        <v>30</v>
      </c>
      <c r="F6" s="13">
        <v>27</v>
      </c>
      <c r="G6" s="13">
        <v>30</v>
      </c>
      <c r="H6" s="5">
        <v>27</v>
      </c>
      <c r="I6" s="13">
        <v>30</v>
      </c>
      <c r="J6" s="5">
        <v>22</v>
      </c>
      <c r="K6" s="13">
        <v>30</v>
      </c>
      <c r="L6" s="5">
        <v>27</v>
      </c>
      <c r="M6" s="13">
        <v>30</v>
      </c>
      <c r="N6" s="13">
        <v>30</v>
      </c>
      <c r="O6" s="5">
        <f>SUM(N6+M6+K6+I6+G6+F6+E6+D6)</f>
        <v>237</v>
      </c>
      <c r="P6" s="2"/>
      <c r="Q6" s="2"/>
      <c r="R6" s="2"/>
      <c r="S6" s="2"/>
      <c r="T6" s="2">
        <v>30</v>
      </c>
    </row>
    <row r="7" spans="1:20" ht="19.5" customHeight="1" x14ac:dyDescent="0.35">
      <c r="A7" s="5">
        <v>2</v>
      </c>
      <c r="B7" s="18" t="s">
        <v>258</v>
      </c>
      <c r="C7" s="14" t="s">
        <v>10</v>
      </c>
      <c r="D7" s="13">
        <v>27</v>
      </c>
      <c r="E7" s="13">
        <v>27</v>
      </c>
      <c r="F7" s="13">
        <v>30</v>
      </c>
      <c r="G7" s="13">
        <v>27</v>
      </c>
      <c r="H7" s="13">
        <v>30</v>
      </c>
      <c r="I7" s="13">
        <v>27</v>
      </c>
      <c r="J7" s="5">
        <v>25</v>
      </c>
      <c r="K7" s="13">
        <v>27</v>
      </c>
      <c r="L7" s="13">
        <v>25</v>
      </c>
      <c r="M7" s="5"/>
      <c r="N7" s="5"/>
      <c r="O7" s="5">
        <f>SUM(L7+K7+I7+H7+G7+F7+E7+D7)</f>
        <v>220</v>
      </c>
      <c r="P7" s="2"/>
      <c r="Q7" s="2"/>
      <c r="R7" s="2"/>
      <c r="S7" s="2"/>
      <c r="T7" s="2">
        <v>27</v>
      </c>
    </row>
    <row r="8" spans="1:20" ht="19.5" customHeight="1" x14ac:dyDescent="0.35">
      <c r="A8" s="5">
        <v>3</v>
      </c>
      <c r="B8" s="18" t="s">
        <v>259</v>
      </c>
      <c r="C8" s="14" t="s">
        <v>10</v>
      </c>
      <c r="D8" s="13">
        <v>25</v>
      </c>
      <c r="E8" s="13">
        <v>25</v>
      </c>
      <c r="F8" s="13">
        <v>25</v>
      </c>
      <c r="G8" s="5">
        <v>14</v>
      </c>
      <c r="H8" s="13">
        <v>22</v>
      </c>
      <c r="I8" s="13">
        <v>21</v>
      </c>
      <c r="J8" s="13">
        <v>30</v>
      </c>
      <c r="K8" s="13">
        <v>20</v>
      </c>
      <c r="L8" s="13">
        <v>23</v>
      </c>
      <c r="M8" s="5"/>
      <c r="N8" s="5"/>
      <c r="O8" s="5">
        <f>SUM(L8+K8+J8+I8+H8+F8+E8+D8)</f>
        <v>191</v>
      </c>
      <c r="P8" s="2"/>
      <c r="Q8" s="2"/>
      <c r="R8" s="2"/>
      <c r="S8" s="2"/>
      <c r="T8" s="2">
        <v>25</v>
      </c>
    </row>
    <row r="9" spans="1:20" ht="19.5" customHeight="1" x14ac:dyDescent="0.35">
      <c r="A9" s="5">
        <v>4</v>
      </c>
      <c r="B9" s="18" t="s">
        <v>260</v>
      </c>
      <c r="C9" s="14" t="s">
        <v>10</v>
      </c>
      <c r="D9" s="13">
        <v>19</v>
      </c>
      <c r="E9" s="13">
        <v>22</v>
      </c>
      <c r="F9" s="13">
        <v>23</v>
      </c>
      <c r="G9" s="5">
        <v>15</v>
      </c>
      <c r="H9" s="13">
        <v>21</v>
      </c>
      <c r="I9" s="13">
        <v>22</v>
      </c>
      <c r="J9" s="5">
        <v>19</v>
      </c>
      <c r="K9" s="13">
        <v>21</v>
      </c>
      <c r="L9" s="13">
        <v>20</v>
      </c>
      <c r="M9" s="5"/>
      <c r="N9" s="13">
        <v>27</v>
      </c>
      <c r="O9" s="5">
        <f>SUM(N9+L9+K9+I9+H9+F9+E9+D9)</f>
        <v>175</v>
      </c>
      <c r="P9" s="2"/>
      <c r="Q9" s="2"/>
      <c r="R9" s="2"/>
      <c r="S9" s="2"/>
      <c r="T9" s="2">
        <v>23</v>
      </c>
    </row>
    <row r="10" spans="1:20" ht="19.5" customHeight="1" x14ac:dyDescent="0.35">
      <c r="A10" s="5">
        <v>5</v>
      </c>
      <c r="B10" s="18" t="s">
        <v>261</v>
      </c>
      <c r="C10" s="14" t="s">
        <v>10</v>
      </c>
      <c r="D10" s="13">
        <v>21</v>
      </c>
      <c r="E10" s="13">
        <v>20</v>
      </c>
      <c r="F10" s="13">
        <v>19</v>
      </c>
      <c r="G10" s="13">
        <v>20</v>
      </c>
      <c r="H10" s="5">
        <v>17</v>
      </c>
      <c r="I10" s="13">
        <v>25</v>
      </c>
      <c r="J10" s="5">
        <v>15</v>
      </c>
      <c r="K10" s="13">
        <v>18</v>
      </c>
      <c r="L10" s="5">
        <v>17</v>
      </c>
      <c r="M10" s="13">
        <v>25</v>
      </c>
      <c r="N10" s="13">
        <v>25</v>
      </c>
      <c r="O10" s="5">
        <f>SUM(N10+M10+K10+I10+G10+F10+E10+D10)</f>
        <v>173</v>
      </c>
      <c r="P10" s="2"/>
      <c r="Q10" s="2"/>
      <c r="R10" s="2"/>
      <c r="S10" s="2"/>
      <c r="T10" s="2">
        <v>22</v>
      </c>
    </row>
    <row r="11" spans="1:20" ht="19.5" customHeight="1" x14ac:dyDescent="0.35">
      <c r="A11" s="5">
        <v>6</v>
      </c>
      <c r="B11" s="18" t="s">
        <v>262</v>
      </c>
      <c r="C11" s="14" t="s">
        <v>10</v>
      </c>
      <c r="D11" s="5"/>
      <c r="E11" s="5"/>
      <c r="F11" s="13">
        <v>18</v>
      </c>
      <c r="G11" s="13">
        <v>25</v>
      </c>
      <c r="H11" s="13">
        <v>25</v>
      </c>
      <c r="I11" s="13">
        <v>23</v>
      </c>
      <c r="J11" s="13">
        <v>27</v>
      </c>
      <c r="K11" s="13">
        <v>22</v>
      </c>
      <c r="L11" s="13">
        <v>30</v>
      </c>
      <c r="M11" s="13">
        <v>27</v>
      </c>
      <c r="N11" s="5"/>
      <c r="O11" s="5">
        <f>SUM(L11+K11+J11+I11+H11+G11+F11)</f>
        <v>170</v>
      </c>
      <c r="P11" s="2"/>
      <c r="Q11" s="2"/>
      <c r="R11" s="2"/>
      <c r="S11" s="2"/>
      <c r="T11" s="2">
        <v>21</v>
      </c>
    </row>
    <row r="12" spans="1:20" ht="19.5" customHeight="1" x14ac:dyDescent="0.35">
      <c r="A12" s="5">
        <v>7</v>
      </c>
      <c r="B12" s="18" t="s">
        <v>263</v>
      </c>
      <c r="C12" s="14" t="s">
        <v>10</v>
      </c>
      <c r="D12" s="5"/>
      <c r="E12" s="13">
        <v>18</v>
      </c>
      <c r="F12" s="13">
        <v>21</v>
      </c>
      <c r="G12" s="13">
        <v>22</v>
      </c>
      <c r="H12" s="5">
        <v>18</v>
      </c>
      <c r="I12" s="5">
        <v>15</v>
      </c>
      <c r="J12" s="13">
        <v>20</v>
      </c>
      <c r="K12" s="13">
        <v>19</v>
      </c>
      <c r="L12" s="13">
        <v>21</v>
      </c>
      <c r="M12" s="13">
        <v>22</v>
      </c>
      <c r="N12" s="13">
        <v>23</v>
      </c>
      <c r="O12" s="5">
        <f>SUM(N12+M12+L12+K12+J12+G12+F12+E12)</f>
        <v>166</v>
      </c>
      <c r="P12" s="2"/>
      <c r="Q12" s="2"/>
      <c r="R12" s="2"/>
      <c r="S12" s="2"/>
      <c r="T12" s="2">
        <v>20</v>
      </c>
    </row>
    <row r="13" spans="1:20" ht="19.5" customHeight="1" x14ac:dyDescent="0.35">
      <c r="A13" s="5">
        <v>8</v>
      </c>
      <c r="B13" s="18" t="s">
        <v>264</v>
      </c>
      <c r="C13" s="14" t="s">
        <v>10</v>
      </c>
      <c r="D13" s="13">
        <v>22</v>
      </c>
      <c r="E13" s="13">
        <v>23</v>
      </c>
      <c r="F13" s="5">
        <v>14</v>
      </c>
      <c r="G13" s="13">
        <v>18</v>
      </c>
      <c r="H13" s="13">
        <v>23</v>
      </c>
      <c r="I13" s="13">
        <v>18</v>
      </c>
      <c r="J13" s="5">
        <v>17</v>
      </c>
      <c r="K13" s="5">
        <v>17</v>
      </c>
      <c r="L13" s="13">
        <v>19</v>
      </c>
      <c r="M13" s="13">
        <v>21</v>
      </c>
      <c r="N13" s="13">
        <v>21</v>
      </c>
      <c r="O13" s="5">
        <f>SUM(N13+M13+L13+I13+H13+G13+E13+D13)</f>
        <v>165</v>
      </c>
      <c r="P13" s="2"/>
      <c r="Q13" s="2"/>
      <c r="R13" s="2"/>
      <c r="S13" s="2"/>
      <c r="T13" s="2">
        <v>19</v>
      </c>
    </row>
    <row r="14" spans="1:20" ht="19.5" customHeight="1" x14ac:dyDescent="0.35">
      <c r="A14" s="5">
        <v>9</v>
      </c>
      <c r="B14" s="18" t="s">
        <v>265</v>
      </c>
      <c r="C14" s="14" t="s">
        <v>10</v>
      </c>
      <c r="D14" s="5"/>
      <c r="E14" s="5"/>
      <c r="F14" s="13">
        <v>22</v>
      </c>
      <c r="G14" s="13">
        <v>21</v>
      </c>
      <c r="H14" s="13">
        <v>20</v>
      </c>
      <c r="I14" s="13">
        <v>19</v>
      </c>
      <c r="J14" s="13">
        <v>23</v>
      </c>
      <c r="K14" s="13">
        <v>23</v>
      </c>
      <c r="L14" s="13">
        <v>22</v>
      </c>
      <c r="M14" s="5"/>
      <c r="N14" s="5"/>
      <c r="O14" s="5">
        <f>SUM(L14+K14+J14+I14+H14+G14+F14)</f>
        <v>150</v>
      </c>
      <c r="P14" s="2"/>
      <c r="Q14" s="2"/>
      <c r="R14" s="2"/>
      <c r="S14" s="2"/>
      <c r="T14" s="2">
        <v>18</v>
      </c>
    </row>
    <row r="15" spans="1:20" ht="19.5" customHeight="1" x14ac:dyDescent="0.35">
      <c r="A15" s="5">
        <v>10</v>
      </c>
      <c r="B15" s="18" t="s">
        <v>266</v>
      </c>
      <c r="C15" s="14" t="s">
        <v>10</v>
      </c>
      <c r="D15" s="5"/>
      <c r="E15" s="5"/>
      <c r="F15" s="13">
        <v>20</v>
      </c>
      <c r="G15" s="13">
        <v>16</v>
      </c>
      <c r="H15" s="13">
        <v>16</v>
      </c>
      <c r="I15" s="13">
        <v>17</v>
      </c>
      <c r="J15" s="13">
        <v>21</v>
      </c>
      <c r="K15" s="5">
        <v>14</v>
      </c>
      <c r="L15" s="13">
        <v>18</v>
      </c>
      <c r="M15" s="13">
        <v>19</v>
      </c>
      <c r="N15" s="13">
        <v>19</v>
      </c>
      <c r="O15" s="5">
        <f>SUM(N15+M15+L15+J15+I15+H15+G15+F15)</f>
        <v>146</v>
      </c>
      <c r="P15" s="2"/>
      <c r="Q15" s="2"/>
      <c r="R15" s="2"/>
      <c r="S15" s="2"/>
      <c r="T15" s="2">
        <v>17</v>
      </c>
    </row>
    <row r="16" spans="1:20" ht="19.5" customHeight="1" x14ac:dyDescent="0.35">
      <c r="A16" s="5">
        <v>11</v>
      </c>
      <c r="B16" s="18" t="s">
        <v>267</v>
      </c>
      <c r="C16" s="14" t="s">
        <v>10</v>
      </c>
      <c r="D16" s="5"/>
      <c r="E16" s="5"/>
      <c r="F16" s="5"/>
      <c r="G16" s="13">
        <v>13</v>
      </c>
      <c r="H16" s="13">
        <v>19</v>
      </c>
      <c r="I16" s="13">
        <v>20</v>
      </c>
      <c r="J16" s="13">
        <v>18</v>
      </c>
      <c r="K16" s="13">
        <v>25</v>
      </c>
      <c r="L16" s="5"/>
      <c r="M16" s="13">
        <v>20</v>
      </c>
      <c r="N16" s="13">
        <v>16</v>
      </c>
      <c r="O16" s="5">
        <f>SUM(N16+M16+K16+J16+I16+H16+G16)</f>
        <v>131</v>
      </c>
      <c r="P16" s="2"/>
      <c r="Q16" s="2"/>
      <c r="R16" s="2"/>
      <c r="S16" s="2"/>
      <c r="T16" s="2">
        <v>16</v>
      </c>
    </row>
    <row r="17" spans="1:20" ht="19.5" customHeight="1" x14ac:dyDescent="0.35">
      <c r="A17" s="5">
        <v>12</v>
      </c>
      <c r="B17" s="18" t="s">
        <v>268</v>
      </c>
      <c r="C17" s="14" t="s">
        <v>10</v>
      </c>
      <c r="D17" s="13">
        <v>20</v>
      </c>
      <c r="E17" s="13">
        <v>21</v>
      </c>
      <c r="F17" s="13">
        <v>13</v>
      </c>
      <c r="G17" s="13">
        <v>19</v>
      </c>
      <c r="H17" s="13">
        <v>15</v>
      </c>
      <c r="I17" s="13">
        <v>13</v>
      </c>
      <c r="J17" s="13">
        <v>10</v>
      </c>
      <c r="K17" s="13">
        <v>16</v>
      </c>
      <c r="L17" s="5"/>
      <c r="M17" s="5"/>
      <c r="N17" s="5"/>
      <c r="O17" s="5">
        <f>SUM(K17+J17+I17+H17+G17+F17+E17+D17)</f>
        <v>127</v>
      </c>
      <c r="P17" s="2"/>
      <c r="Q17" s="2"/>
      <c r="R17" s="2"/>
      <c r="S17" s="2"/>
      <c r="T17" s="2">
        <v>15</v>
      </c>
    </row>
    <row r="18" spans="1:20" ht="19.5" customHeight="1" x14ac:dyDescent="0.35">
      <c r="A18" s="5">
        <v>13</v>
      </c>
      <c r="B18" s="18" t="s">
        <v>269</v>
      </c>
      <c r="C18" s="14" t="s">
        <v>10</v>
      </c>
      <c r="D18" s="13">
        <v>17</v>
      </c>
      <c r="E18" s="13">
        <v>17</v>
      </c>
      <c r="F18" s="13">
        <v>17</v>
      </c>
      <c r="G18" s="13">
        <v>12</v>
      </c>
      <c r="H18" s="5"/>
      <c r="I18" s="13">
        <v>12</v>
      </c>
      <c r="J18" s="5">
        <v>11</v>
      </c>
      <c r="K18" s="5">
        <v>11</v>
      </c>
      <c r="L18" s="13">
        <v>13</v>
      </c>
      <c r="M18" s="13">
        <v>18</v>
      </c>
      <c r="N18" s="13">
        <v>18</v>
      </c>
      <c r="O18" s="5">
        <f>SUM(N18+M18+L18+I18+G18+F18+E18+D18)</f>
        <v>124</v>
      </c>
      <c r="P18" s="2"/>
      <c r="Q18" s="2"/>
      <c r="R18" s="2"/>
      <c r="S18" s="2"/>
      <c r="T18" s="2">
        <v>14</v>
      </c>
    </row>
    <row r="19" spans="1:20" ht="19.5" customHeight="1" x14ac:dyDescent="0.35">
      <c r="A19" s="5">
        <v>14</v>
      </c>
      <c r="B19" s="18" t="s">
        <v>270</v>
      </c>
      <c r="C19" s="14" t="s">
        <v>10</v>
      </c>
      <c r="D19" s="13">
        <v>23</v>
      </c>
      <c r="E19" s="5"/>
      <c r="F19" s="5"/>
      <c r="G19" s="5"/>
      <c r="H19" s="5"/>
      <c r="I19" s="13">
        <v>14</v>
      </c>
      <c r="J19" s="13">
        <v>16</v>
      </c>
      <c r="K19" s="13">
        <v>15</v>
      </c>
      <c r="L19" s="13">
        <v>16</v>
      </c>
      <c r="M19" s="5"/>
      <c r="N19" s="5"/>
      <c r="O19" s="5">
        <f>SUM(L19+K19+J19+I19+D19)</f>
        <v>84</v>
      </c>
      <c r="P19" s="2"/>
      <c r="Q19" s="2"/>
      <c r="R19" s="2"/>
      <c r="S19" s="2"/>
      <c r="T19" s="2">
        <v>13</v>
      </c>
    </row>
    <row r="20" spans="1:20" ht="19.5" customHeight="1" x14ac:dyDescent="0.35">
      <c r="A20" s="5">
        <v>15</v>
      </c>
      <c r="B20" s="18" t="s">
        <v>271</v>
      </c>
      <c r="C20" s="14" t="s">
        <v>10</v>
      </c>
      <c r="D20" s="13">
        <v>18</v>
      </c>
      <c r="E20" s="13">
        <v>19</v>
      </c>
      <c r="F20" s="5"/>
      <c r="G20" s="5"/>
      <c r="H20" s="5"/>
      <c r="I20" s="5"/>
      <c r="J20" s="5"/>
      <c r="K20" s="5"/>
      <c r="L20" s="5"/>
      <c r="M20" s="13">
        <v>23</v>
      </c>
      <c r="N20" s="13">
        <v>22</v>
      </c>
      <c r="O20" s="5">
        <v>82</v>
      </c>
      <c r="P20" s="2"/>
      <c r="Q20" s="2"/>
      <c r="R20" s="2"/>
      <c r="S20" s="2"/>
      <c r="T20" s="2">
        <v>12</v>
      </c>
    </row>
    <row r="21" spans="1:20" ht="19.5" customHeight="1" x14ac:dyDescent="0.35">
      <c r="A21" s="5">
        <v>16</v>
      </c>
      <c r="B21" s="18" t="s">
        <v>272</v>
      </c>
      <c r="C21" s="14" t="s">
        <v>10</v>
      </c>
      <c r="D21" s="5"/>
      <c r="E21" s="5"/>
      <c r="F21" s="13">
        <v>15</v>
      </c>
      <c r="G21" s="5"/>
      <c r="H21" s="13">
        <v>14</v>
      </c>
      <c r="I21" s="13">
        <v>16</v>
      </c>
      <c r="J21" s="13">
        <v>13</v>
      </c>
      <c r="K21" s="5"/>
      <c r="L21" s="13">
        <v>14</v>
      </c>
      <c r="M21" s="5"/>
      <c r="N21" s="5"/>
      <c r="O21" s="5">
        <f>SUM(L21+J21+I21+H21+F21)</f>
        <v>72</v>
      </c>
      <c r="P21" s="2"/>
      <c r="Q21" s="2"/>
      <c r="R21" s="2"/>
      <c r="S21" s="2"/>
      <c r="T21" s="2">
        <v>11</v>
      </c>
    </row>
    <row r="22" spans="1:20" ht="19.5" customHeight="1" x14ac:dyDescent="0.35">
      <c r="A22" s="5">
        <v>17</v>
      </c>
      <c r="B22" s="17" t="s">
        <v>273</v>
      </c>
      <c r="C22" s="14" t="s">
        <v>10</v>
      </c>
      <c r="D22" s="5"/>
      <c r="E22" s="5"/>
      <c r="F22" s="13">
        <v>16</v>
      </c>
      <c r="G22" s="13">
        <v>17</v>
      </c>
      <c r="H22" s="13">
        <v>13</v>
      </c>
      <c r="I22" s="5"/>
      <c r="J22" s="5"/>
      <c r="K22" s="5"/>
      <c r="L22" s="13">
        <v>15</v>
      </c>
      <c r="M22" s="5"/>
      <c r="N22" s="5"/>
      <c r="O22" s="5">
        <f>SUM(L22+H22+G22+F22)</f>
        <v>61</v>
      </c>
      <c r="P22" s="2"/>
      <c r="Q22" s="2"/>
      <c r="R22" s="2"/>
      <c r="S22" s="2"/>
      <c r="T22" s="2"/>
    </row>
    <row r="23" spans="1:20" ht="19.5" customHeight="1" x14ac:dyDescent="0.35">
      <c r="A23" s="5">
        <v>18</v>
      </c>
      <c r="B23" s="18" t="s">
        <v>274</v>
      </c>
      <c r="C23" s="14" t="s">
        <v>10</v>
      </c>
      <c r="D23" s="5"/>
      <c r="E23" s="5"/>
      <c r="F23" s="13">
        <v>12</v>
      </c>
      <c r="G23" s="13">
        <v>23</v>
      </c>
      <c r="H23" s="13">
        <v>11</v>
      </c>
      <c r="I23" s="5"/>
      <c r="J23" s="5"/>
      <c r="K23" s="5"/>
      <c r="L23" s="5"/>
      <c r="M23" s="5"/>
      <c r="N23" s="5"/>
      <c r="O23" s="5">
        <f>SUM(H23+G23+F23)</f>
        <v>46</v>
      </c>
      <c r="P23" s="2"/>
      <c r="Q23" s="2"/>
      <c r="R23" s="2"/>
      <c r="S23" s="2"/>
      <c r="T23" s="2">
        <v>10</v>
      </c>
    </row>
    <row r="24" spans="1:20" ht="19.5" customHeight="1" x14ac:dyDescent="0.35">
      <c r="A24" s="5">
        <v>19</v>
      </c>
      <c r="B24" s="18" t="s">
        <v>275</v>
      </c>
      <c r="C24" s="14" t="s">
        <v>10</v>
      </c>
      <c r="D24" s="5"/>
      <c r="E24" s="5"/>
      <c r="F24" s="13">
        <v>11</v>
      </c>
      <c r="G24" s="13">
        <v>11</v>
      </c>
      <c r="H24" s="5"/>
      <c r="I24" s="13">
        <v>9</v>
      </c>
      <c r="J24" s="13">
        <v>14</v>
      </c>
      <c r="K24" s="5"/>
      <c r="L24" s="5"/>
      <c r="M24" s="5"/>
      <c r="N24" s="5"/>
      <c r="O24" s="5">
        <f>SUM(J24+I24+G24+F24)</f>
        <v>45</v>
      </c>
      <c r="P24" s="2"/>
      <c r="Q24" s="2"/>
      <c r="R24" s="2"/>
      <c r="S24" s="2"/>
      <c r="T24" s="2">
        <v>9</v>
      </c>
    </row>
    <row r="25" spans="1:20" ht="19.5" customHeight="1" x14ac:dyDescent="0.35">
      <c r="A25" s="5">
        <v>20</v>
      </c>
      <c r="B25" s="18" t="s">
        <v>276</v>
      </c>
      <c r="C25" s="14" t="s">
        <v>33</v>
      </c>
      <c r="D25" s="5"/>
      <c r="E25" s="5"/>
      <c r="F25" s="5"/>
      <c r="G25" s="5"/>
      <c r="H25" s="5"/>
      <c r="I25" s="13">
        <v>11</v>
      </c>
      <c r="J25" s="13">
        <v>8</v>
      </c>
      <c r="K25" s="13">
        <v>13</v>
      </c>
      <c r="L25" s="13">
        <v>12</v>
      </c>
      <c r="M25" s="5"/>
      <c r="N25" s="5"/>
      <c r="O25" s="5">
        <f>SUM(L25+K25+J25+I25)</f>
        <v>44</v>
      </c>
      <c r="P25" s="2"/>
      <c r="Q25" s="2"/>
      <c r="R25" s="2"/>
      <c r="S25" s="2"/>
      <c r="T25" s="2">
        <v>8</v>
      </c>
    </row>
    <row r="26" spans="1:20" ht="19.5" customHeight="1" x14ac:dyDescent="0.35">
      <c r="A26" s="5">
        <v>21</v>
      </c>
      <c r="B26" s="18" t="s">
        <v>277</v>
      </c>
      <c r="C26" s="14" t="s">
        <v>10</v>
      </c>
      <c r="D26" s="25"/>
      <c r="E26" s="25"/>
      <c r="F26" s="25"/>
      <c r="G26" s="25"/>
      <c r="H26" s="25"/>
      <c r="I26" s="25"/>
      <c r="J26" s="25"/>
      <c r="K26" s="25"/>
      <c r="L26" s="25"/>
      <c r="M26" s="26">
        <v>17</v>
      </c>
      <c r="N26" s="26">
        <v>20</v>
      </c>
      <c r="O26" s="25">
        <v>37</v>
      </c>
      <c r="P26" s="2"/>
      <c r="Q26" s="2"/>
      <c r="R26" s="2"/>
      <c r="S26" s="2"/>
      <c r="T26" s="2">
        <v>7</v>
      </c>
    </row>
    <row r="27" spans="1:20" ht="19.5" customHeight="1" x14ac:dyDescent="0.35">
      <c r="A27" s="5">
        <v>22</v>
      </c>
      <c r="B27" s="17" t="s">
        <v>278</v>
      </c>
      <c r="C27" s="14" t="s">
        <v>10</v>
      </c>
      <c r="D27" s="5"/>
      <c r="E27" s="5"/>
      <c r="F27" s="5"/>
      <c r="G27" s="5"/>
      <c r="H27" s="13">
        <v>12</v>
      </c>
      <c r="I27" s="5"/>
      <c r="J27" s="13">
        <v>12</v>
      </c>
      <c r="K27" s="13">
        <v>10</v>
      </c>
      <c r="L27" s="5"/>
      <c r="M27" s="5"/>
      <c r="N27" s="5"/>
      <c r="O27" s="5">
        <v>34</v>
      </c>
      <c r="P27" s="2"/>
      <c r="Q27" s="2"/>
      <c r="R27" s="2"/>
      <c r="S27" s="2"/>
      <c r="T27" s="2">
        <v>6</v>
      </c>
    </row>
    <row r="28" spans="1:20" ht="21" customHeight="1" x14ac:dyDescent="0.35">
      <c r="A28" s="5">
        <v>23</v>
      </c>
      <c r="B28" s="18" t="s">
        <v>279</v>
      </c>
      <c r="C28" s="14" t="s">
        <v>26</v>
      </c>
      <c r="D28" s="5"/>
      <c r="E28" s="5"/>
      <c r="F28" s="5"/>
      <c r="G28" s="5"/>
      <c r="H28" s="5"/>
      <c r="I28" s="13">
        <v>10</v>
      </c>
      <c r="J28" s="13">
        <v>9</v>
      </c>
      <c r="K28" s="13">
        <v>12</v>
      </c>
      <c r="L28" s="5"/>
      <c r="M28" s="5"/>
      <c r="N28" s="5"/>
      <c r="O28" s="5">
        <v>31</v>
      </c>
      <c r="P28" s="2"/>
      <c r="Q28" s="2"/>
      <c r="R28" s="2"/>
      <c r="S28" s="2"/>
      <c r="T28" s="2">
        <v>5</v>
      </c>
    </row>
    <row r="29" spans="1:20" ht="21" customHeight="1" x14ac:dyDescent="0.35">
      <c r="A29" s="5">
        <v>24</v>
      </c>
      <c r="B29" s="18" t="s">
        <v>280</v>
      </c>
      <c r="C29" s="14" t="s">
        <v>10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>
        <v>17</v>
      </c>
      <c r="O29" s="25">
        <v>17</v>
      </c>
      <c r="P29" s="2"/>
      <c r="Q29" s="2"/>
      <c r="R29" s="2"/>
      <c r="S29" s="2"/>
      <c r="T29" s="2">
        <v>4</v>
      </c>
    </row>
    <row r="30" spans="1:20" ht="21" customHeight="1" x14ac:dyDescent="0.35">
      <c r="A30" s="1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  <c r="T30" s="2">
        <v>3</v>
      </c>
    </row>
    <row r="31" spans="1:20" ht="21" customHeight="1" x14ac:dyDescent="0.35">
      <c r="A31" s="1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2"/>
      <c r="T31" s="2">
        <v>2</v>
      </c>
    </row>
    <row r="32" spans="1:20" ht="21" customHeight="1" x14ac:dyDescent="0.35">
      <c r="A32" s="1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2"/>
      <c r="R32" s="2"/>
      <c r="S32" s="2"/>
      <c r="T32" s="2">
        <v>1</v>
      </c>
    </row>
    <row r="33" spans="1:20" ht="21" customHeight="1" x14ac:dyDescent="0.35">
      <c r="A33" s="1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2"/>
      <c r="R33" s="2"/>
      <c r="S33" s="2"/>
      <c r="T33" s="2">
        <v>1</v>
      </c>
    </row>
    <row r="34" spans="1:20" ht="21" customHeight="1" x14ac:dyDescent="0.35">
      <c r="A34" s="1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  <c r="S34" s="2"/>
      <c r="T34" s="2">
        <v>1</v>
      </c>
    </row>
    <row r="35" spans="1:20" ht="21" customHeight="1" x14ac:dyDescent="0.35">
      <c r="A35" s="1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  <c r="T35" s="2">
        <v>1</v>
      </c>
    </row>
    <row r="36" spans="1:20" ht="21" customHeight="1" x14ac:dyDescent="0.35">
      <c r="A36" s="1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2"/>
      <c r="R36" s="2"/>
      <c r="S36" s="2"/>
      <c r="T36" s="2">
        <v>1</v>
      </c>
    </row>
    <row r="37" spans="1:20" ht="21" customHeight="1" x14ac:dyDescent="0.35">
      <c r="A37" s="1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2"/>
      <c r="T37" s="2">
        <v>1</v>
      </c>
    </row>
    <row r="38" spans="1:20" ht="21" customHeight="1" x14ac:dyDescent="0.35">
      <c r="A38" s="1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2"/>
      <c r="R38" s="2"/>
      <c r="S38" s="2"/>
      <c r="T38" s="2">
        <v>1</v>
      </c>
    </row>
    <row r="39" spans="1:20" ht="21" customHeight="1" x14ac:dyDescent="0.35">
      <c r="A39" s="1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  <c r="S39" s="2"/>
      <c r="T39" s="2">
        <v>1</v>
      </c>
    </row>
    <row r="40" spans="1:20" ht="21" customHeight="1" x14ac:dyDescent="0.35">
      <c r="A40" s="1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"/>
      <c r="R40" s="2"/>
      <c r="S40" s="2"/>
      <c r="T40" s="2">
        <v>1</v>
      </c>
    </row>
    <row r="41" spans="1:20" ht="21" customHeight="1" x14ac:dyDescent="0.35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2"/>
      <c r="R41" s="2"/>
      <c r="S41" s="2"/>
      <c r="T41" s="2">
        <v>1</v>
      </c>
    </row>
    <row r="42" spans="1:20" ht="21" customHeight="1" x14ac:dyDescent="0.35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2"/>
      <c r="T42" s="2">
        <v>1</v>
      </c>
    </row>
    <row r="43" spans="1:20" ht="21" customHeight="1" x14ac:dyDescent="0.35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  <c r="T43" s="2"/>
    </row>
    <row r="44" spans="1:20" ht="21" customHeight="1" x14ac:dyDescent="0.35">
      <c r="A44" s="1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</row>
    <row r="45" spans="1:20" ht="21" customHeight="1" x14ac:dyDescent="0.35">
      <c r="A45" s="1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</row>
    <row r="46" spans="1:20" ht="21" customHeight="1" x14ac:dyDescent="0.35">
      <c r="A46" s="1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</row>
    <row r="47" spans="1:20" ht="21" customHeight="1" x14ac:dyDescent="0.3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</row>
    <row r="48" spans="1:20" ht="21" customHeight="1" x14ac:dyDescent="0.3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</row>
    <row r="49" spans="1:20" ht="21" customHeight="1" x14ac:dyDescent="0.3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</row>
    <row r="50" spans="1:20" ht="21" customHeight="1" x14ac:dyDescent="0.3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</row>
    <row r="51" spans="1:20" ht="21" customHeight="1" x14ac:dyDescent="0.35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</row>
    <row r="52" spans="1:20" ht="21" customHeight="1" x14ac:dyDescent="0.35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</row>
    <row r="53" spans="1:20" ht="21" customHeight="1" x14ac:dyDescent="0.3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</row>
    <row r="54" spans="1:20" ht="21" customHeight="1" x14ac:dyDescent="0.3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</row>
    <row r="55" spans="1:20" ht="21" customHeight="1" x14ac:dyDescent="0.3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</row>
    <row r="56" spans="1:20" ht="21" customHeight="1" x14ac:dyDescent="0.3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</row>
    <row r="57" spans="1:20" ht="21" customHeight="1" x14ac:dyDescent="0.3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</row>
    <row r="58" spans="1:20" ht="21" customHeight="1" x14ac:dyDescent="0.3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2"/>
    </row>
    <row r="59" spans="1:20" ht="21" customHeight="1" x14ac:dyDescent="0.3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</row>
    <row r="60" spans="1:20" ht="21" customHeight="1" x14ac:dyDescent="0.3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</row>
    <row r="61" spans="1:20" ht="21" customHeight="1" x14ac:dyDescent="0.35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</row>
    <row r="62" spans="1:20" ht="21" customHeight="1" x14ac:dyDescent="0.35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</row>
    <row r="63" spans="1:20" ht="21" customHeight="1" x14ac:dyDescent="0.35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</row>
    <row r="64" spans="1:20" ht="21" customHeight="1" x14ac:dyDescent="0.35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</row>
    <row r="65" spans="1:20" ht="21" customHeight="1" x14ac:dyDescent="0.35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</row>
    <row r="66" spans="1:20" ht="21" customHeight="1" x14ac:dyDescent="0.35">
      <c r="A66" s="1"/>
      <c r="B66" s="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</row>
    <row r="67" spans="1:20" ht="21" customHeight="1" x14ac:dyDescent="0.35">
      <c r="A67" s="1"/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</row>
    <row r="68" spans="1:20" ht="21" customHeight="1" x14ac:dyDescent="0.35">
      <c r="A68" s="1"/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</row>
    <row r="69" spans="1:20" ht="21" customHeight="1" x14ac:dyDescent="0.35">
      <c r="A69" s="1"/>
      <c r="B69" s="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</row>
    <row r="70" spans="1:20" ht="21" customHeight="1" x14ac:dyDescent="0.35">
      <c r="A70" s="1"/>
      <c r="B70" s="2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</row>
    <row r="71" spans="1:20" ht="21" customHeight="1" x14ac:dyDescent="0.35">
      <c r="A71" s="1"/>
      <c r="B71" s="2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</row>
    <row r="72" spans="1:20" ht="21" customHeight="1" x14ac:dyDescent="0.35">
      <c r="A72" s="1"/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</row>
    <row r="73" spans="1:20" ht="21" customHeight="1" x14ac:dyDescent="0.35">
      <c r="A73" s="1"/>
      <c r="B73" s="2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</row>
    <row r="74" spans="1:20" ht="21" customHeight="1" x14ac:dyDescent="0.35">
      <c r="A74" s="1"/>
      <c r="B74" s="2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</row>
    <row r="75" spans="1:20" ht="21" customHeight="1" x14ac:dyDescent="0.35">
      <c r="A75" s="1"/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</row>
    <row r="76" spans="1:20" ht="21" customHeight="1" x14ac:dyDescent="0.35">
      <c r="A76" s="1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</row>
    <row r="77" spans="1:20" ht="21" customHeight="1" x14ac:dyDescent="0.35">
      <c r="A77" s="1"/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</row>
    <row r="78" spans="1:20" ht="21" customHeight="1" x14ac:dyDescent="0.35">
      <c r="A78" s="1"/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</row>
    <row r="79" spans="1:20" ht="21" customHeight="1" x14ac:dyDescent="0.35">
      <c r="A79" s="1"/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</row>
    <row r="80" spans="1:20" ht="21" customHeight="1" x14ac:dyDescent="0.35">
      <c r="A80" s="1"/>
      <c r="B80" s="2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</row>
    <row r="81" spans="1:20" ht="21" customHeight="1" x14ac:dyDescent="0.35">
      <c r="A81" s="1"/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</row>
    <row r="82" spans="1:20" ht="21" customHeight="1" x14ac:dyDescent="0.35">
      <c r="A82" s="1"/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</row>
    <row r="83" spans="1:20" ht="21" customHeight="1" x14ac:dyDescent="0.35">
      <c r="A83" s="1"/>
      <c r="B83" s="2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</row>
    <row r="84" spans="1:20" ht="21" customHeight="1" x14ac:dyDescent="0.35">
      <c r="A84" s="1"/>
      <c r="B84" s="2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</row>
    <row r="85" spans="1:20" ht="21" customHeight="1" x14ac:dyDescent="0.35">
      <c r="A85" s="1"/>
      <c r="B85" s="2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</row>
    <row r="86" spans="1:20" ht="21" customHeight="1" x14ac:dyDescent="0.35">
      <c r="A86" s="1"/>
      <c r="B86" s="2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</row>
    <row r="87" spans="1:20" ht="21" customHeight="1" x14ac:dyDescent="0.35">
      <c r="A87" s="1"/>
      <c r="B87" s="2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</row>
    <row r="88" spans="1:20" ht="21" customHeight="1" x14ac:dyDescent="0.35">
      <c r="A88" s="1"/>
      <c r="B88" s="2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</row>
    <row r="89" spans="1:20" ht="21" customHeight="1" x14ac:dyDescent="0.35">
      <c r="A89" s="1"/>
      <c r="B89" s="2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</row>
    <row r="90" spans="1:20" ht="21" customHeight="1" x14ac:dyDescent="0.35">
      <c r="A90" s="1"/>
      <c r="B90" s="2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</row>
    <row r="91" spans="1:20" ht="21" customHeight="1" x14ac:dyDescent="0.35">
      <c r="A91" s="1"/>
      <c r="B91" s="2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</row>
    <row r="92" spans="1:20" ht="21" customHeight="1" x14ac:dyDescent="0.35">
      <c r="A92" s="1"/>
      <c r="B92" s="2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</row>
    <row r="93" spans="1:20" ht="21" customHeight="1" x14ac:dyDescent="0.35">
      <c r="A93" s="1"/>
      <c r="B93" s="2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</row>
    <row r="94" spans="1:20" ht="21" customHeight="1" x14ac:dyDescent="0.35">
      <c r="A94" s="1"/>
      <c r="B94" s="2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</row>
    <row r="95" spans="1:20" ht="21" customHeight="1" x14ac:dyDescent="0.35">
      <c r="A95" s="1"/>
      <c r="B95" s="2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</row>
    <row r="96" spans="1:20" ht="21" customHeight="1" x14ac:dyDescent="0.35">
      <c r="A96" s="1"/>
      <c r="B96" s="2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</row>
    <row r="97" spans="1:20" ht="21" customHeight="1" x14ac:dyDescent="0.35">
      <c r="A97" s="1"/>
      <c r="B97" s="2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</row>
    <row r="98" spans="1:20" ht="21" customHeight="1" x14ac:dyDescent="0.35">
      <c r="A98" s="1"/>
      <c r="B98" s="2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</row>
    <row r="99" spans="1:20" ht="21" customHeight="1" x14ac:dyDescent="0.35">
      <c r="A99" s="1"/>
      <c r="B99" s="2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</row>
    <row r="100" spans="1:20" ht="21" customHeight="1" x14ac:dyDescent="0.35">
      <c r="A100" s="1"/>
      <c r="B100" s="2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</row>
  </sheetData>
  <mergeCells count="6">
    <mergeCell ref="A2:O2"/>
    <mergeCell ref="O4:O5"/>
    <mergeCell ref="D4:E4"/>
    <mergeCell ref="F4:H4"/>
    <mergeCell ref="I4:L4"/>
    <mergeCell ref="M4:N4"/>
  </mergeCells>
  <hyperlinks>
    <hyperlink ref="D5" r:id="rId1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5" r:id="rId2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5" r:id="rId3" location="http://www.orientdv.ru/wp-content/uploads/2021/05/ResultList1.htm" display="http://www.orientdv.ru/wp-content/uploads/2021/05/ResultList1.htm - http://www.orientdv.ru/wp-content/uploads/2021/05/ResultList1.htm"/>
    <hyperlink ref="G5" r:id="rId4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5" r:id="rId5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5" r:id="rId6" location="http://www.orientdv.ru/wp-content/uploads/2021/06/20210612res.htm" display="http://www.orientdv.ru/wp-content/uploads/2021/06/20210612res.htm - http://www.orientdv.ru/wp-content/uploads/2021/06/20210612res.htm"/>
    <hyperlink ref="J5" r:id="rId7" location="http://www.orientdv.ru/wp-content/uploads/2021/06/20210613res.htm" display="http://www.orientdv.ru/wp-content/uploads/2021/06/20210613res.htm - http://www.orientdv.ru/wp-content/uploads/2021/06/20210613res.htm"/>
    <hyperlink ref="K5" r:id="rId8" location="http://www.orientdv.ru/wp-content/uploads/2021/06/20210614res.htm" display="http://www.orientdv.ru/wp-content/uploads/2021/06/20210614res.htm - http://www.orientdv.ru/wp-content/uploads/2021/06/20210614res.htm"/>
    <hyperlink ref="L5" r:id="rId9" location="http://www.orientdv.ru/wp-content/uploads/2021/06/20210616res.htm" display="http://www.orientdv.ru/wp-content/uploads/2021/06/20210616res.htm - http://www.orientdv.ru/wp-content/uploads/2021/06/20210616res.htm"/>
    <hyperlink ref="M5" r:id="rId10" display="http://www.orientdv.ru/wp-content/uploads/2021/08/20210911_official.pdf"/>
    <hyperlink ref="N5" r:id="rId11" display="http://www.orientdv.ru/wp-content/uploads/2021/08/20210912_official.docx-%D1%81%D1%83%D0%BC%D0%BC%D0%B0.pdf"/>
  </hyperlinks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7" workbookViewId="0"/>
  </sheetViews>
  <sheetFormatPr defaultColWidth="12.625" defaultRowHeight="15" customHeight="1" x14ac:dyDescent="0.25"/>
  <cols>
    <col min="1" max="1" width="3.75" customWidth="1"/>
    <col min="2" max="2" width="26.5" customWidth="1"/>
    <col min="3" max="3" width="22.25" customWidth="1"/>
    <col min="4" max="5" width="14.25" customWidth="1"/>
    <col min="6" max="6" width="13.875" customWidth="1"/>
    <col min="7" max="7" width="14.375" customWidth="1"/>
    <col min="8" max="9" width="13.5" customWidth="1"/>
    <col min="10" max="10" width="14.125" customWidth="1"/>
    <col min="11" max="11" width="13.375" customWidth="1"/>
    <col min="12" max="12" width="14.375" customWidth="1"/>
    <col min="13" max="14" width="13.375" customWidth="1"/>
    <col min="15" max="15" width="16.875" customWidth="1"/>
  </cols>
  <sheetData>
    <row r="1" spans="1:15" ht="21" customHeight="1" x14ac:dyDescent="0.35">
      <c r="A1" s="3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 x14ac:dyDescent="0.4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1" customHeight="1" x14ac:dyDescent="0.3">
      <c r="A3" s="3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1" customHeight="1" x14ac:dyDescent="0.35">
      <c r="A4" s="3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1" customHeight="1" x14ac:dyDescent="0.3">
      <c r="A5" s="5"/>
      <c r="B5" s="6" t="s">
        <v>281</v>
      </c>
      <c r="C5" s="7"/>
      <c r="D5" s="34" t="s">
        <v>2</v>
      </c>
      <c r="E5" s="35"/>
      <c r="F5" s="39" t="s">
        <v>3</v>
      </c>
      <c r="G5" s="40"/>
      <c r="H5" s="35"/>
      <c r="I5" s="41" t="s">
        <v>4</v>
      </c>
      <c r="J5" s="40"/>
      <c r="K5" s="40"/>
      <c r="L5" s="35"/>
      <c r="M5" s="38" t="s">
        <v>5</v>
      </c>
      <c r="N5" s="35"/>
      <c r="O5" s="36" t="s">
        <v>6</v>
      </c>
    </row>
    <row r="6" spans="1:15" ht="21" customHeight="1" x14ac:dyDescent="0.25">
      <c r="A6" s="5"/>
      <c r="B6" s="5" t="s">
        <v>7</v>
      </c>
      <c r="C6" s="5" t="s">
        <v>8</v>
      </c>
      <c r="D6" s="8">
        <v>44337</v>
      </c>
      <c r="E6" s="8">
        <v>44338</v>
      </c>
      <c r="F6" s="9">
        <v>44344</v>
      </c>
      <c r="G6" s="9">
        <v>44345</v>
      </c>
      <c r="H6" s="9">
        <v>44346</v>
      </c>
      <c r="I6" s="10">
        <v>44359</v>
      </c>
      <c r="J6" s="10">
        <v>44360</v>
      </c>
      <c r="K6" s="10">
        <v>44361</v>
      </c>
      <c r="L6" s="10">
        <v>44363</v>
      </c>
      <c r="M6" s="11">
        <v>44450</v>
      </c>
      <c r="N6" s="11">
        <v>44451</v>
      </c>
      <c r="O6" s="37"/>
    </row>
    <row r="7" spans="1:15" ht="19.5" customHeight="1" x14ac:dyDescent="0.3">
      <c r="A7" s="5">
        <v>1</v>
      </c>
      <c r="B7" s="17" t="s">
        <v>282</v>
      </c>
      <c r="C7" s="14" t="s">
        <v>10</v>
      </c>
      <c r="D7" s="5"/>
      <c r="E7" s="5">
        <v>16</v>
      </c>
      <c r="F7" s="5"/>
      <c r="G7" s="13">
        <v>30</v>
      </c>
      <c r="H7" s="13">
        <v>25</v>
      </c>
      <c r="I7" s="13">
        <v>21</v>
      </c>
      <c r="J7" s="13">
        <v>27</v>
      </c>
      <c r="K7" s="13">
        <v>20</v>
      </c>
      <c r="L7" s="13">
        <v>21</v>
      </c>
      <c r="M7" s="13">
        <v>30</v>
      </c>
      <c r="N7" s="13">
        <v>30</v>
      </c>
      <c r="O7" s="5">
        <f>SUM(N7+M7+G7+H7+J7+L7+I7+K7)</f>
        <v>204</v>
      </c>
    </row>
    <row r="8" spans="1:15" ht="19.5" customHeight="1" x14ac:dyDescent="0.3">
      <c r="A8" s="5">
        <v>2</v>
      </c>
      <c r="B8" s="17" t="s">
        <v>283</v>
      </c>
      <c r="C8" s="14" t="s">
        <v>10</v>
      </c>
      <c r="D8" s="13">
        <v>25</v>
      </c>
      <c r="E8" s="13">
        <v>23</v>
      </c>
      <c r="F8" s="13">
        <v>21</v>
      </c>
      <c r="G8" s="13">
        <v>19</v>
      </c>
      <c r="H8" s="5">
        <v>8</v>
      </c>
      <c r="I8" s="13">
        <v>25</v>
      </c>
      <c r="J8" s="5">
        <v>7</v>
      </c>
      <c r="K8" s="5">
        <v>14</v>
      </c>
      <c r="L8" s="13">
        <v>23</v>
      </c>
      <c r="M8" s="13">
        <v>23</v>
      </c>
      <c r="N8" s="13">
        <v>22</v>
      </c>
      <c r="O8" s="5">
        <f>SUM(N8+M8+L8+I8+G8+F8+E8+D8)</f>
        <v>181</v>
      </c>
    </row>
    <row r="9" spans="1:15" ht="19.5" customHeight="1" x14ac:dyDescent="0.3">
      <c r="A9" s="5">
        <v>3</v>
      </c>
      <c r="B9" s="17" t="s">
        <v>284</v>
      </c>
      <c r="C9" s="14" t="s">
        <v>10</v>
      </c>
      <c r="D9" s="13">
        <v>22</v>
      </c>
      <c r="E9" s="13">
        <v>21</v>
      </c>
      <c r="F9" s="13">
        <v>20</v>
      </c>
      <c r="G9" s="13">
        <v>25</v>
      </c>
      <c r="H9" s="13">
        <v>27</v>
      </c>
      <c r="I9" s="5">
        <v>12</v>
      </c>
      <c r="J9" s="13">
        <v>22</v>
      </c>
      <c r="K9" s="5">
        <v>18</v>
      </c>
      <c r="L9" s="13">
        <v>22</v>
      </c>
      <c r="M9" s="5">
        <v>18</v>
      </c>
      <c r="N9" s="13">
        <v>20</v>
      </c>
      <c r="O9" s="5">
        <f>SUM(N9+L9+J9+H9+G9+F9+E9+D9)</f>
        <v>179</v>
      </c>
    </row>
    <row r="10" spans="1:15" ht="19.5" customHeight="1" x14ac:dyDescent="0.3">
      <c r="A10" s="5">
        <v>4</v>
      </c>
      <c r="B10" s="17" t="s">
        <v>285</v>
      </c>
      <c r="C10" s="14" t="s">
        <v>10</v>
      </c>
      <c r="D10" s="13">
        <v>23</v>
      </c>
      <c r="E10" s="13">
        <v>27</v>
      </c>
      <c r="F10" s="13">
        <v>19</v>
      </c>
      <c r="G10" s="5">
        <v>13</v>
      </c>
      <c r="H10" s="13">
        <v>21</v>
      </c>
      <c r="I10" s="13">
        <v>22</v>
      </c>
      <c r="J10" s="13">
        <v>21</v>
      </c>
      <c r="K10" s="5">
        <v>17</v>
      </c>
      <c r="L10" s="5">
        <v>14</v>
      </c>
      <c r="M10" s="13">
        <v>20</v>
      </c>
      <c r="N10" s="13">
        <v>21</v>
      </c>
      <c r="O10" s="5">
        <f>SUM(N10+M10+J10+I10+H10+E10+D10+F10)</f>
        <v>174</v>
      </c>
    </row>
    <row r="11" spans="1:15" ht="19.5" customHeight="1" x14ac:dyDescent="0.3">
      <c r="A11" s="5">
        <v>5</v>
      </c>
      <c r="B11" s="17" t="s">
        <v>286</v>
      </c>
      <c r="C11" s="14" t="s">
        <v>10</v>
      </c>
      <c r="D11" s="13">
        <v>27</v>
      </c>
      <c r="E11" s="13">
        <v>30</v>
      </c>
      <c r="F11" s="13">
        <v>30</v>
      </c>
      <c r="G11" s="13">
        <v>23</v>
      </c>
      <c r="H11" s="13">
        <v>19</v>
      </c>
      <c r="I11" s="5"/>
      <c r="J11" s="5"/>
      <c r="K11" s="5"/>
      <c r="L11" s="5"/>
      <c r="M11" s="13">
        <v>22</v>
      </c>
      <c r="N11" s="13">
        <v>23</v>
      </c>
      <c r="O11" s="5">
        <f>SUM(N11+M11+H11+G11+F11+E11+D11)</f>
        <v>174</v>
      </c>
    </row>
    <row r="12" spans="1:15" ht="19.5" customHeight="1" x14ac:dyDescent="0.3">
      <c r="A12" s="5">
        <v>6</v>
      </c>
      <c r="B12" s="17" t="s">
        <v>287</v>
      </c>
      <c r="C12" s="14" t="s">
        <v>10</v>
      </c>
      <c r="D12" s="5"/>
      <c r="E12" s="5"/>
      <c r="F12" s="5"/>
      <c r="G12" s="13">
        <v>27</v>
      </c>
      <c r="H12" s="13">
        <v>20</v>
      </c>
      <c r="I12" s="13">
        <v>30</v>
      </c>
      <c r="J12" s="13">
        <v>25</v>
      </c>
      <c r="K12" s="13">
        <v>23</v>
      </c>
      <c r="L12" s="13">
        <v>30</v>
      </c>
      <c r="M12" s="5"/>
      <c r="N12" s="5"/>
      <c r="O12" s="5">
        <f>SUM(L12+K12+J12+I12+H12+G12)</f>
        <v>155</v>
      </c>
    </row>
    <row r="13" spans="1:15" ht="19.5" customHeight="1" x14ac:dyDescent="0.3">
      <c r="A13" s="5">
        <v>7</v>
      </c>
      <c r="B13" s="17" t="s">
        <v>288</v>
      </c>
      <c r="C13" s="14" t="s">
        <v>10</v>
      </c>
      <c r="D13" s="13">
        <v>20</v>
      </c>
      <c r="E13" s="13">
        <v>18</v>
      </c>
      <c r="F13" s="5">
        <v>16</v>
      </c>
      <c r="G13" s="13">
        <v>17</v>
      </c>
      <c r="H13" s="15">
        <v>16</v>
      </c>
      <c r="I13" s="5">
        <v>8</v>
      </c>
      <c r="J13" s="13">
        <v>20</v>
      </c>
      <c r="K13" s="13">
        <v>19</v>
      </c>
      <c r="L13" s="13">
        <v>18</v>
      </c>
      <c r="M13" s="13">
        <v>21</v>
      </c>
      <c r="N13" s="13">
        <v>17</v>
      </c>
      <c r="O13" s="5">
        <f>SUM(N13+M13+L13+K13+J13+G13+E13+D13)</f>
        <v>150</v>
      </c>
    </row>
    <row r="14" spans="1:15" ht="19.5" customHeight="1" x14ac:dyDescent="0.3">
      <c r="A14" s="5">
        <v>8</v>
      </c>
      <c r="B14" s="17" t="s">
        <v>289</v>
      </c>
      <c r="C14" s="14" t="s">
        <v>10</v>
      </c>
      <c r="D14" s="13">
        <v>18</v>
      </c>
      <c r="E14" s="13">
        <v>19</v>
      </c>
      <c r="F14" s="13">
        <v>22</v>
      </c>
      <c r="G14" s="13">
        <v>21</v>
      </c>
      <c r="H14" s="13">
        <v>23</v>
      </c>
      <c r="I14" s="13">
        <v>7</v>
      </c>
      <c r="J14" s="13">
        <v>5</v>
      </c>
      <c r="K14" s="13">
        <v>27</v>
      </c>
      <c r="L14" s="5"/>
      <c r="M14" s="5"/>
      <c r="N14" s="5"/>
      <c r="O14" s="5">
        <f>SUM(K14+J14+I14+H14+G14+F14+E14+D14)</f>
        <v>142</v>
      </c>
    </row>
    <row r="15" spans="1:15" ht="19.5" customHeight="1" x14ac:dyDescent="0.3">
      <c r="A15" s="5">
        <v>9</v>
      </c>
      <c r="B15" s="17" t="s">
        <v>290</v>
      </c>
      <c r="C15" s="14" t="s">
        <v>10</v>
      </c>
      <c r="D15" s="5"/>
      <c r="E15" s="5"/>
      <c r="F15" s="5"/>
      <c r="G15" s="5"/>
      <c r="H15" s="13">
        <v>30</v>
      </c>
      <c r="I15" s="13">
        <v>23</v>
      </c>
      <c r="J15" s="13">
        <v>30</v>
      </c>
      <c r="K15" s="13">
        <v>30</v>
      </c>
      <c r="L15" s="13">
        <v>27</v>
      </c>
      <c r="M15" s="5"/>
      <c r="N15" s="5"/>
      <c r="O15" s="5">
        <f>SUM(L15+K15+J15+I15+H15)</f>
        <v>140</v>
      </c>
    </row>
    <row r="16" spans="1:15" ht="19.5" customHeight="1" x14ac:dyDescent="0.3">
      <c r="A16" s="5">
        <v>10</v>
      </c>
      <c r="B16" s="17" t="s">
        <v>291</v>
      </c>
      <c r="C16" s="14" t="s">
        <v>10</v>
      </c>
      <c r="D16" s="13">
        <v>30</v>
      </c>
      <c r="E16" s="13">
        <v>25</v>
      </c>
      <c r="F16" s="13">
        <v>27</v>
      </c>
      <c r="G16" s="5"/>
      <c r="H16" s="5"/>
      <c r="I16" s="5"/>
      <c r="J16" s="5"/>
      <c r="K16" s="5"/>
      <c r="L16" s="5"/>
      <c r="M16" s="13">
        <v>27</v>
      </c>
      <c r="N16" s="13">
        <v>25</v>
      </c>
      <c r="O16" s="5">
        <f>SUM(N16+M16+F16+E16+D16)</f>
        <v>134</v>
      </c>
    </row>
    <row r="17" spans="1:15" ht="19.5" customHeight="1" x14ac:dyDescent="0.3">
      <c r="A17" s="5">
        <v>11</v>
      </c>
      <c r="B17" s="17" t="s">
        <v>292</v>
      </c>
      <c r="C17" s="14" t="s">
        <v>10</v>
      </c>
      <c r="D17" s="5"/>
      <c r="E17" s="5"/>
      <c r="F17" s="13">
        <v>15</v>
      </c>
      <c r="G17" s="13">
        <v>22</v>
      </c>
      <c r="H17" s="13">
        <v>15</v>
      </c>
      <c r="I17" s="13">
        <v>16</v>
      </c>
      <c r="J17" s="13">
        <v>15</v>
      </c>
      <c r="K17" s="13">
        <v>21</v>
      </c>
      <c r="L17" s="13">
        <v>17</v>
      </c>
      <c r="M17" s="5"/>
      <c r="N17" s="5"/>
      <c r="O17" s="5">
        <f>SUM(L17+K17+J17+I17+H17+G17+F17)</f>
        <v>121</v>
      </c>
    </row>
    <row r="18" spans="1:15" ht="19.5" customHeight="1" x14ac:dyDescent="0.3">
      <c r="A18" s="5">
        <v>12</v>
      </c>
      <c r="B18" s="17" t="s">
        <v>293</v>
      </c>
      <c r="C18" s="14" t="s">
        <v>10</v>
      </c>
      <c r="D18" s="13">
        <v>21</v>
      </c>
      <c r="E18" s="13">
        <v>22</v>
      </c>
      <c r="F18" s="5"/>
      <c r="G18" s="13">
        <v>9</v>
      </c>
      <c r="H18" s="13">
        <v>11</v>
      </c>
      <c r="I18" s="13">
        <v>4</v>
      </c>
      <c r="J18" s="5">
        <v>4</v>
      </c>
      <c r="K18" s="13">
        <v>5</v>
      </c>
      <c r="L18" s="5"/>
      <c r="M18" s="13">
        <v>19</v>
      </c>
      <c r="N18" s="13">
        <v>15</v>
      </c>
      <c r="O18" s="5">
        <v>110</v>
      </c>
    </row>
    <row r="19" spans="1:15" ht="19.5" customHeight="1" x14ac:dyDescent="0.3">
      <c r="A19" s="5">
        <v>13</v>
      </c>
      <c r="B19" s="17" t="s">
        <v>294</v>
      </c>
      <c r="C19" s="14" t="s">
        <v>10</v>
      </c>
      <c r="D19" s="13">
        <v>17</v>
      </c>
      <c r="E19" s="13">
        <v>17</v>
      </c>
      <c r="F19" s="13">
        <v>18</v>
      </c>
      <c r="G19" s="5"/>
      <c r="H19" s="5"/>
      <c r="I19" s="13">
        <v>11</v>
      </c>
      <c r="J19" s="15">
        <v>1</v>
      </c>
      <c r="K19" s="13">
        <v>1</v>
      </c>
      <c r="L19" s="13">
        <v>11</v>
      </c>
      <c r="M19" s="13">
        <v>17</v>
      </c>
      <c r="N19" s="13">
        <v>16</v>
      </c>
      <c r="O19" s="5">
        <v>108</v>
      </c>
    </row>
    <row r="20" spans="1:15" ht="19.5" customHeight="1" x14ac:dyDescent="0.3">
      <c r="A20" s="5">
        <v>14</v>
      </c>
      <c r="B20" s="17" t="s">
        <v>295</v>
      </c>
      <c r="C20" s="14" t="s">
        <v>10</v>
      </c>
      <c r="D20" s="13">
        <v>16</v>
      </c>
      <c r="E20" s="13">
        <v>15</v>
      </c>
      <c r="F20" s="5"/>
      <c r="G20" s="5"/>
      <c r="H20" s="5"/>
      <c r="I20" s="13">
        <v>17</v>
      </c>
      <c r="J20" s="13">
        <v>1</v>
      </c>
      <c r="K20" s="5"/>
      <c r="L20" s="5"/>
      <c r="M20" s="13">
        <v>25</v>
      </c>
      <c r="N20" s="13">
        <v>27</v>
      </c>
      <c r="O20" s="5">
        <v>101</v>
      </c>
    </row>
    <row r="21" spans="1:15" ht="19.5" customHeight="1" x14ac:dyDescent="0.3">
      <c r="A21" s="5">
        <v>15</v>
      </c>
      <c r="B21" s="17" t="s">
        <v>296</v>
      </c>
      <c r="C21" s="14" t="s">
        <v>10</v>
      </c>
      <c r="D21" s="13">
        <v>19</v>
      </c>
      <c r="E21" s="13">
        <v>20</v>
      </c>
      <c r="F21" s="13">
        <v>14</v>
      </c>
      <c r="G21" s="13">
        <v>11</v>
      </c>
      <c r="H21" s="13">
        <v>13</v>
      </c>
      <c r="I21" s="13">
        <v>9</v>
      </c>
      <c r="J21" s="13">
        <v>9</v>
      </c>
      <c r="K21" s="13">
        <v>3</v>
      </c>
      <c r="L21" s="5"/>
      <c r="M21" s="5"/>
      <c r="N21" s="5"/>
      <c r="O21" s="5">
        <f>SUM(K21+J21+I21+H21+G21+F21+E21+D21)</f>
        <v>98</v>
      </c>
    </row>
    <row r="22" spans="1:15" ht="19.5" customHeight="1" x14ac:dyDescent="0.3">
      <c r="A22" s="5">
        <v>16</v>
      </c>
      <c r="B22" s="17" t="s">
        <v>297</v>
      </c>
      <c r="C22" s="14" t="s">
        <v>10</v>
      </c>
      <c r="D22" s="5"/>
      <c r="E22" s="5"/>
      <c r="F22" s="13">
        <v>13</v>
      </c>
      <c r="G22" s="13">
        <v>16</v>
      </c>
      <c r="H22" s="13">
        <v>18</v>
      </c>
      <c r="I22" s="13">
        <v>18</v>
      </c>
      <c r="J22" s="13">
        <v>3</v>
      </c>
      <c r="K22" s="13">
        <v>10</v>
      </c>
      <c r="L22" s="13">
        <v>16</v>
      </c>
      <c r="M22" s="5"/>
      <c r="N22" s="5"/>
      <c r="O22" s="5">
        <f t="shared" ref="O22:O23" si="0">SUM(L22+K22+J22+I22+H22+G22+F22)</f>
        <v>94</v>
      </c>
    </row>
    <row r="23" spans="1:15" ht="19.5" customHeight="1" x14ac:dyDescent="0.3">
      <c r="A23" s="5">
        <v>17</v>
      </c>
      <c r="B23" s="17" t="s">
        <v>298</v>
      </c>
      <c r="C23" s="14" t="s">
        <v>10</v>
      </c>
      <c r="D23" s="5"/>
      <c r="E23" s="5"/>
      <c r="F23" s="13">
        <v>11</v>
      </c>
      <c r="G23" s="13">
        <v>14</v>
      </c>
      <c r="H23" s="13">
        <v>17</v>
      </c>
      <c r="I23" s="13">
        <v>15</v>
      </c>
      <c r="J23" s="13">
        <v>18</v>
      </c>
      <c r="K23" s="13">
        <v>8</v>
      </c>
      <c r="L23" s="13">
        <v>10</v>
      </c>
      <c r="M23" s="5"/>
      <c r="N23" s="5"/>
      <c r="O23" s="5">
        <f t="shared" si="0"/>
        <v>93</v>
      </c>
    </row>
    <row r="24" spans="1:15" ht="19.5" customHeight="1" x14ac:dyDescent="0.3">
      <c r="A24" s="5">
        <v>18</v>
      </c>
      <c r="B24" s="17" t="s">
        <v>299</v>
      </c>
      <c r="C24" s="14" t="s">
        <v>10</v>
      </c>
      <c r="D24" s="5"/>
      <c r="E24" s="5"/>
      <c r="F24" s="13">
        <v>17</v>
      </c>
      <c r="G24" s="13">
        <v>12</v>
      </c>
      <c r="H24" s="13">
        <v>5</v>
      </c>
      <c r="I24" s="13">
        <v>14</v>
      </c>
      <c r="J24" s="13">
        <v>1</v>
      </c>
      <c r="K24" s="5"/>
      <c r="L24" s="13">
        <v>19</v>
      </c>
      <c r="M24" s="5"/>
      <c r="N24" s="13">
        <v>19</v>
      </c>
      <c r="O24" s="5">
        <v>87</v>
      </c>
    </row>
    <row r="25" spans="1:15" ht="19.5" customHeight="1" x14ac:dyDescent="0.3">
      <c r="A25" s="5">
        <v>19</v>
      </c>
      <c r="B25" s="17" t="s">
        <v>300</v>
      </c>
      <c r="C25" s="14" t="s">
        <v>10</v>
      </c>
      <c r="D25" s="5"/>
      <c r="E25" s="5"/>
      <c r="F25" s="13">
        <v>9</v>
      </c>
      <c r="G25" s="5"/>
      <c r="H25" s="5"/>
      <c r="I25" s="13">
        <v>27</v>
      </c>
      <c r="J25" s="13">
        <v>12</v>
      </c>
      <c r="K25" s="13">
        <v>13</v>
      </c>
      <c r="L25" s="13">
        <v>25</v>
      </c>
      <c r="M25" s="5"/>
      <c r="N25" s="5"/>
      <c r="O25" s="5">
        <f>SUM(L25+K25+J25+I25+F25)</f>
        <v>86</v>
      </c>
    </row>
    <row r="26" spans="1:15" ht="19.5" customHeight="1" x14ac:dyDescent="0.3">
      <c r="A26" s="5">
        <v>20</v>
      </c>
      <c r="B26" s="17" t="s">
        <v>301</v>
      </c>
      <c r="C26" s="14" t="s">
        <v>10</v>
      </c>
      <c r="D26" s="5"/>
      <c r="E26" s="5"/>
      <c r="F26" s="5"/>
      <c r="G26" s="13">
        <v>15</v>
      </c>
      <c r="H26" s="13">
        <v>6</v>
      </c>
      <c r="I26" s="13">
        <v>20</v>
      </c>
      <c r="J26" s="13">
        <v>23</v>
      </c>
      <c r="K26" s="13">
        <v>16</v>
      </c>
      <c r="L26" s="5"/>
      <c r="M26" s="5"/>
      <c r="N26" s="5"/>
      <c r="O26" s="5">
        <f>SUM(K26+J26+I26+H26+G26)</f>
        <v>80</v>
      </c>
    </row>
    <row r="27" spans="1:15" ht="19.5" customHeight="1" x14ac:dyDescent="0.3">
      <c r="A27" s="5">
        <v>21</v>
      </c>
      <c r="B27" s="17" t="s">
        <v>302</v>
      </c>
      <c r="C27" s="14" t="s">
        <v>33</v>
      </c>
      <c r="D27" s="5"/>
      <c r="E27" s="5"/>
      <c r="F27" s="13"/>
      <c r="G27" s="5"/>
      <c r="H27" s="5"/>
      <c r="I27" s="13">
        <v>19</v>
      </c>
      <c r="J27" s="13">
        <v>8</v>
      </c>
      <c r="K27" s="13">
        <v>9</v>
      </c>
      <c r="L27" s="13">
        <v>20</v>
      </c>
      <c r="M27" s="5"/>
      <c r="N27" s="5"/>
      <c r="O27" s="5">
        <f>SUM(L27+K27+J27+I27)</f>
        <v>56</v>
      </c>
    </row>
    <row r="28" spans="1:15" ht="19.5" customHeight="1" x14ac:dyDescent="0.3">
      <c r="A28" s="5">
        <v>22</v>
      </c>
      <c r="B28" s="17" t="s">
        <v>303</v>
      </c>
      <c r="C28" s="14" t="s">
        <v>10</v>
      </c>
      <c r="D28" s="5"/>
      <c r="E28" s="5"/>
      <c r="F28" s="13">
        <v>8</v>
      </c>
      <c r="G28" s="13">
        <v>10</v>
      </c>
      <c r="H28" s="13">
        <v>3</v>
      </c>
      <c r="I28" s="5"/>
      <c r="J28" s="13">
        <v>11</v>
      </c>
      <c r="K28" s="13">
        <v>22</v>
      </c>
      <c r="L28" s="5"/>
      <c r="M28" s="5"/>
      <c r="N28" s="5"/>
      <c r="O28" s="5">
        <f>SUM(K28+J28+H28+G28+F28)</f>
        <v>54</v>
      </c>
    </row>
    <row r="29" spans="1:15" ht="19.5" customHeight="1" x14ac:dyDescent="0.3">
      <c r="A29" s="5">
        <v>23</v>
      </c>
      <c r="B29" s="17" t="s">
        <v>304</v>
      </c>
      <c r="C29" s="14" t="s">
        <v>10</v>
      </c>
      <c r="D29" s="5"/>
      <c r="E29" s="5"/>
      <c r="F29" s="5"/>
      <c r="G29" s="5"/>
      <c r="H29" s="5"/>
      <c r="I29" s="13">
        <v>13</v>
      </c>
      <c r="J29" s="13">
        <v>17</v>
      </c>
      <c r="K29" s="13">
        <v>4</v>
      </c>
      <c r="L29" s="13">
        <v>15</v>
      </c>
      <c r="M29" s="5"/>
      <c r="N29" s="5"/>
      <c r="O29" s="5">
        <f>SUM(L29+K29+J29+I29)</f>
        <v>49</v>
      </c>
    </row>
    <row r="30" spans="1:15" ht="19.5" customHeight="1" x14ac:dyDescent="0.3">
      <c r="A30" s="5">
        <v>24</v>
      </c>
      <c r="B30" s="18" t="s">
        <v>305</v>
      </c>
      <c r="C30" s="14" t="s">
        <v>10</v>
      </c>
      <c r="D30" s="5"/>
      <c r="E30" s="5"/>
      <c r="F30" s="13">
        <v>6</v>
      </c>
      <c r="G30" s="5"/>
      <c r="H30" s="13">
        <v>10</v>
      </c>
      <c r="I30" s="5"/>
      <c r="J30" s="13">
        <v>2</v>
      </c>
      <c r="K30" s="13">
        <v>12</v>
      </c>
      <c r="L30" s="13">
        <v>13</v>
      </c>
      <c r="M30" s="5"/>
      <c r="N30" s="5"/>
      <c r="O30" s="5">
        <f>SUM(L30+K30+J30+H30+F30)</f>
        <v>43</v>
      </c>
    </row>
    <row r="31" spans="1:15" ht="19.5" customHeight="1" x14ac:dyDescent="0.3">
      <c r="A31" s="5">
        <v>25</v>
      </c>
      <c r="B31" s="17" t="s">
        <v>306</v>
      </c>
      <c r="C31" s="14" t="s">
        <v>10</v>
      </c>
      <c r="D31" s="5"/>
      <c r="E31" s="5"/>
      <c r="F31" s="13">
        <v>3</v>
      </c>
      <c r="G31" s="5"/>
      <c r="H31" s="13">
        <v>2</v>
      </c>
      <c r="I31" s="13">
        <v>10</v>
      </c>
      <c r="J31" s="13">
        <v>1</v>
      </c>
      <c r="K31" s="13">
        <v>25</v>
      </c>
      <c r="L31" s="5"/>
      <c r="M31" s="5"/>
      <c r="N31" s="5"/>
      <c r="O31" s="5">
        <f>SUM(K31+J31+H31+I31+F31)</f>
        <v>41</v>
      </c>
    </row>
    <row r="32" spans="1:15" ht="19.5" customHeight="1" x14ac:dyDescent="0.3">
      <c r="A32" s="5">
        <v>26</v>
      </c>
      <c r="B32" s="17" t="s">
        <v>307</v>
      </c>
      <c r="C32" s="14" t="s">
        <v>10</v>
      </c>
      <c r="D32" s="5"/>
      <c r="E32" s="5"/>
      <c r="F32" s="13">
        <v>23</v>
      </c>
      <c r="G32" s="13">
        <v>18</v>
      </c>
      <c r="H32" s="5"/>
      <c r="I32" s="5"/>
      <c r="J32" s="5"/>
      <c r="K32" s="5"/>
      <c r="L32" s="5"/>
      <c r="M32" s="5"/>
      <c r="N32" s="5"/>
      <c r="O32" s="5">
        <v>41</v>
      </c>
    </row>
    <row r="33" spans="1:15" ht="19.5" customHeight="1" x14ac:dyDescent="0.3">
      <c r="A33" s="5">
        <v>27</v>
      </c>
      <c r="B33" s="18" t="s">
        <v>308</v>
      </c>
      <c r="C33" s="14" t="s">
        <v>10</v>
      </c>
      <c r="D33" s="5"/>
      <c r="E33" s="5"/>
      <c r="F33" s="13">
        <v>2</v>
      </c>
      <c r="G33" s="13">
        <v>6</v>
      </c>
      <c r="H33" s="5"/>
      <c r="I33" s="5"/>
      <c r="J33" s="13">
        <v>1</v>
      </c>
      <c r="K33" s="13">
        <v>15</v>
      </c>
      <c r="L33" s="13">
        <v>12</v>
      </c>
      <c r="M33" s="5"/>
      <c r="N33" s="5"/>
      <c r="O33" s="5">
        <v>36</v>
      </c>
    </row>
    <row r="34" spans="1:15" ht="19.5" customHeight="1" x14ac:dyDescent="0.3">
      <c r="A34" s="5">
        <v>28</v>
      </c>
      <c r="B34" s="17" t="s">
        <v>309</v>
      </c>
      <c r="C34" s="14" t="s">
        <v>10</v>
      </c>
      <c r="D34" s="5"/>
      <c r="E34" s="5"/>
      <c r="F34" s="5"/>
      <c r="G34" s="5"/>
      <c r="H34" s="13">
        <v>9</v>
      </c>
      <c r="I34" s="13">
        <v>6</v>
      </c>
      <c r="J34" s="13">
        <v>19</v>
      </c>
      <c r="K34" s="5"/>
      <c r="L34" s="5"/>
      <c r="M34" s="5"/>
      <c r="N34" s="5"/>
      <c r="O34" s="5">
        <f>SUM(J34+I34+H34)</f>
        <v>34</v>
      </c>
    </row>
    <row r="35" spans="1:15" ht="19.5" customHeight="1" x14ac:dyDescent="0.3">
      <c r="A35" s="5">
        <v>29</v>
      </c>
      <c r="B35" s="17" t="s">
        <v>310</v>
      </c>
      <c r="C35" s="14" t="s">
        <v>10</v>
      </c>
      <c r="D35" s="25"/>
      <c r="E35" s="25"/>
      <c r="F35" s="25"/>
      <c r="G35" s="25"/>
      <c r="H35" s="25"/>
      <c r="I35" s="25"/>
      <c r="J35" s="25"/>
      <c r="K35" s="25"/>
      <c r="L35" s="25"/>
      <c r="M35" s="26">
        <v>16</v>
      </c>
      <c r="N35" s="26">
        <v>18</v>
      </c>
      <c r="O35" s="25">
        <v>34</v>
      </c>
    </row>
    <row r="36" spans="1:15" ht="19.5" customHeight="1" x14ac:dyDescent="0.3">
      <c r="A36" s="5">
        <v>30</v>
      </c>
      <c r="B36" s="16" t="s">
        <v>311</v>
      </c>
      <c r="C36" s="14" t="s">
        <v>10</v>
      </c>
      <c r="D36" s="5"/>
      <c r="E36" s="5"/>
      <c r="F36" s="5"/>
      <c r="G36" s="13">
        <v>20</v>
      </c>
      <c r="H36" s="13">
        <v>12</v>
      </c>
      <c r="I36" s="5"/>
      <c r="J36" s="5"/>
      <c r="K36" s="5"/>
      <c r="L36" s="5"/>
      <c r="M36" s="5"/>
      <c r="N36" s="5"/>
      <c r="O36" s="5">
        <f>SUM(H36+G36)</f>
        <v>32</v>
      </c>
    </row>
    <row r="37" spans="1:15" ht="19.5" customHeight="1" x14ac:dyDescent="0.3">
      <c r="A37" s="5">
        <v>31</v>
      </c>
      <c r="B37" s="17" t="s">
        <v>312</v>
      </c>
      <c r="C37" s="14" t="s">
        <v>10</v>
      </c>
      <c r="D37" s="5"/>
      <c r="E37" s="5"/>
      <c r="F37" s="13">
        <v>5</v>
      </c>
      <c r="G37" s="13">
        <v>5</v>
      </c>
      <c r="H37" s="13">
        <v>22</v>
      </c>
      <c r="I37" s="5"/>
      <c r="J37" s="5"/>
      <c r="K37" s="5"/>
      <c r="L37" s="5"/>
      <c r="M37" s="5"/>
      <c r="N37" s="5"/>
      <c r="O37" s="5">
        <v>32</v>
      </c>
    </row>
    <row r="38" spans="1:15" ht="19.5" customHeight="1" x14ac:dyDescent="0.3">
      <c r="A38" s="5">
        <v>32</v>
      </c>
      <c r="B38" s="17" t="s">
        <v>313</v>
      </c>
      <c r="C38" s="14" t="s">
        <v>10</v>
      </c>
      <c r="D38" s="5"/>
      <c r="E38" s="5"/>
      <c r="F38" s="13">
        <v>1</v>
      </c>
      <c r="G38" s="13">
        <v>7</v>
      </c>
      <c r="H38" s="13">
        <v>14</v>
      </c>
      <c r="I38" s="5"/>
      <c r="J38" s="13">
        <v>10</v>
      </c>
      <c r="K38" s="5"/>
      <c r="L38" s="5"/>
      <c r="M38" s="5"/>
      <c r="N38" s="5"/>
      <c r="O38" s="5">
        <f>SUM(J38+H38+G38+F38)</f>
        <v>32</v>
      </c>
    </row>
    <row r="39" spans="1:15" ht="19.5" customHeight="1" x14ac:dyDescent="0.3">
      <c r="A39" s="5">
        <v>33</v>
      </c>
      <c r="B39" s="17" t="s">
        <v>314</v>
      </c>
      <c r="C39" s="14" t="s">
        <v>10</v>
      </c>
      <c r="D39" s="5"/>
      <c r="E39" s="5"/>
      <c r="F39" s="5"/>
      <c r="G39" s="13">
        <v>8</v>
      </c>
      <c r="H39" s="13">
        <v>1</v>
      </c>
      <c r="I39" s="13">
        <v>1</v>
      </c>
      <c r="J39" s="13">
        <v>13</v>
      </c>
      <c r="K39" s="13">
        <v>7</v>
      </c>
      <c r="L39" s="5"/>
      <c r="M39" s="5"/>
      <c r="N39" s="5"/>
      <c r="O39" s="5">
        <f>SUM(K39+J39+I39+H39+G39)</f>
        <v>30</v>
      </c>
    </row>
    <row r="40" spans="1:15" ht="19.5" customHeight="1" x14ac:dyDescent="0.3">
      <c r="A40" s="5">
        <v>34</v>
      </c>
      <c r="B40" s="17" t="s">
        <v>315</v>
      </c>
      <c r="C40" s="14" t="s">
        <v>87</v>
      </c>
      <c r="D40" s="5"/>
      <c r="E40" s="5"/>
      <c r="F40" s="5"/>
      <c r="G40" s="5"/>
      <c r="H40" s="5"/>
      <c r="I40" s="13">
        <v>2</v>
      </c>
      <c r="J40" s="13">
        <v>16</v>
      </c>
      <c r="K40" s="13">
        <v>1</v>
      </c>
      <c r="L40" s="13">
        <v>9</v>
      </c>
      <c r="M40" s="5"/>
      <c r="N40" s="5"/>
      <c r="O40" s="5">
        <v>28</v>
      </c>
    </row>
    <row r="41" spans="1:15" ht="19.5" customHeight="1" x14ac:dyDescent="0.3">
      <c r="A41" s="5">
        <v>35</v>
      </c>
      <c r="B41" s="17" t="s">
        <v>316</v>
      </c>
      <c r="C41" s="14" t="s">
        <v>10</v>
      </c>
      <c r="D41" s="5"/>
      <c r="E41" s="5"/>
      <c r="F41" s="5"/>
      <c r="G41" s="5"/>
      <c r="H41" s="5"/>
      <c r="I41" s="13">
        <v>5</v>
      </c>
      <c r="J41" s="13">
        <v>1</v>
      </c>
      <c r="K41" s="13">
        <v>2</v>
      </c>
      <c r="L41" s="13">
        <v>8</v>
      </c>
      <c r="M41" s="5"/>
      <c r="N41" s="5"/>
      <c r="O41" s="5">
        <f>SUM(L41+K41+J41+I41)</f>
        <v>16</v>
      </c>
    </row>
    <row r="42" spans="1:15" ht="19.5" customHeight="1" x14ac:dyDescent="0.3">
      <c r="A42" s="5">
        <v>36</v>
      </c>
      <c r="B42" s="17" t="s">
        <v>317</v>
      </c>
      <c r="C42" s="14" t="s">
        <v>10</v>
      </c>
      <c r="D42" s="5"/>
      <c r="E42" s="5"/>
      <c r="F42" s="5"/>
      <c r="G42" s="5"/>
      <c r="H42" s="5"/>
      <c r="I42" s="5"/>
      <c r="J42" s="13">
        <v>14</v>
      </c>
      <c r="K42" s="13">
        <v>1</v>
      </c>
      <c r="L42" s="5"/>
      <c r="M42" s="5"/>
      <c r="N42" s="5"/>
      <c r="O42" s="5">
        <v>15</v>
      </c>
    </row>
    <row r="43" spans="1:15" ht="19.5" customHeight="1" x14ac:dyDescent="0.3">
      <c r="A43" s="5">
        <v>37</v>
      </c>
      <c r="B43" s="17" t="s">
        <v>318</v>
      </c>
      <c r="C43" s="14" t="s">
        <v>10</v>
      </c>
      <c r="D43" s="5"/>
      <c r="E43" s="5"/>
      <c r="F43" s="13">
        <v>10</v>
      </c>
      <c r="G43" s="5"/>
      <c r="H43" s="13">
        <v>1</v>
      </c>
      <c r="I43" s="13">
        <v>1</v>
      </c>
      <c r="J43" s="13">
        <v>1</v>
      </c>
      <c r="K43" s="13">
        <v>1</v>
      </c>
      <c r="L43" s="5"/>
      <c r="M43" s="5"/>
      <c r="N43" s="5"/>
      <c r="O43" s="5">
        <v>14</v>
      </c>
    </row>
    <row r="44" spans="1:15" ht="19.5" customHeight="1" x14ac:dyDescent="0.3">
      <c r="A44" s="5">
        <v>38</v>
      </c>
      <c r="B44" s="17" t="s">
        <v>319</v>
      </c>
      <c r="C44" s="14" t="s">
        <v>10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>
        <v>14</v>
      </c>
      <c r="O44" s="25">
        <v>14</v>
      </c>
    </row>
    <row r="45" spans="1:15" ht="19.5" customHeight="1" x14ac:dyDescent="0.3">
      <c r="A45" s="5">
        <v>39</v>
      </c>
      <c r="B45" s="17" t="s">
        <v>320</v>
      </c>
      <c r="C45" s="14" t="s">
        <v>26</v>
      </c>
      <c r="D45" s="5"/>
      <c r="E45" s="5"/>
      <c r="F45" s="5"/>
      <c r="G45" s="5"/>
      <c r="H45" s="5"/>
      <c r="I45" s="13">
        <v>1</v>
      </c>
      <c r="J45" s="13">
        <v>1</v>
      </c>
      <c r="K45" s="13">
        <v>11</v>
      </c>
      <c r="L45" s="5"/>
      <c r="M45" s="5"/>
      <c r="N45" s="5"/>
      <c r="O45" s="5">
        <f>SUM(K45+J45+I45)</f>
        <v>13</v>
      </c>
    </row>
    <row r="46" spans="1:15" ht="19.5" customHeight="1" x14ac:dyDescent="0.3">
      <c r="A46" s="5">
        <v>40</v>
      </c>
      <c r="B46" s="17" t="s">
        <v>321</v>
      </c>
      <c r="C46" s="14" t="s">
        <v>10</v>
      </c>
      <c r="D46" s="5"/>
      <c r="E46" s="5"/>
      <c r="F46" s="13">
        <v>12</v>
      </c>
      <c r="G46" s="5"/>
      <c r="H46" s="5"/>
      <c r="I46" s="5"/>
      <c r="J46" s="5"/>
      <c r="K46" s="5"/>
      <c r="L46" s="5"/>
      <c r="M46" s="5"/>
      <c r="N46" s="5"/>
      <c r="O46" s="5">
        <v>12</v>
      </c>
    </row>
    <row r="47" spans="1:15" ht="19.5" customHeight="1" x14ac:dyDescent="0.3">
      <c r="A47" s="5">
        <v>41</v>
      </c>
      <c r="B47" s="17" t="s">
        <v>322</v>
      </c>
      <c r="C47" s="14" t="s">
        <v>87</v>
      </c>
      <c r="D47" s="5"/>
      <c r="E47" s="5"/>
      <c r="F47" s="5"/>
      <c r="G47" s="5"/>
      <c r="H47" s="5"/>
      <c r="I47" s="13">
        <v>3</v>
      </c>
      <c r="J47" s="13">
        <v>1</v>
      </c>
      <c r="K47" s="13">
        <v>6</v>
      </c>
      <c r="L47" s="5"/>
      <c r="M47" s="5"/>
      <c r="N47" s="5"/>
      <c r="O47" s="5">
        <v>10</v>
      </c>
    </row>
    <row r="48" spans="1:15" ht="19.5" customHeight="1" x14ac:dyDescent="0.3">
      <c r="A48" s="5">
        <v>42</v>
      </c>
      <c r="B48" s="17" t="s">
        <v>323</v>
      </c>
      <c r="C48" s="14" t="s">
        <v>10</v>
      </c>
      <c r="D48" s="5"/>
      <c r="E48" s="5"/>
      <c r="F48" s="5"/>
      <c r="G48" s="5"/>
      <c r="H48" s="5"/>
      <c r="I48" s="13">
        <v>1</v>
      </c>
      <c r="J48" s="13">
        <v>6</v>
      </c>
      <c r="K48" s="5"/>
      <c r="L48" s="5"/>
      <c r="M48" s="5"/>
      <c r="N48" s="5"/>
      <c r="O48" s="5">
        <v>7</v>
      </c>
    </row>
    <row r="49" spans="1:15" ht="19.5" customHeight="1" x14ac:dyDescent="0.3">
      <c r="A49" s="5">
        <v>43</v>
      </c>
      <c r="B49" s="17" t="s">
        <v>324</v>
      </c>
      <c r="C49" s="14" t="s">
        <v>10</v>
      </c>
      <c r="D49" s="5"/>
      <c r="E49" s="5"/>
      <c r="F49" s="5"/>
      <c r="G49" s="5"/>
      <c r="H49" s="13">
        <v>7</v>
      </c>
      <c r="I49" s="5"/>
      <c r="J49" s="5"/>
      <c r="K49" s="5"/>
      <c r="L49" s="5"/>
      <c r="M49" s="5"/>
      <c r="N49" s="5"/>
      <c r="O49" s="5">
        <f>SUM(H49)</f>
        <v>7</v>
      </c>
    </row>
    <row r="50" spans="1:15" ht="19.5" customHeight="1" x14ac:dyDescent="0.3">
      <c r="A50" s="5">
        <v>44</v>
      </c>
      <c r="B50" s="17" t="s">
        <v>325</v>
      </c>
      <c r="C50" s="14" t="s">
        <v>10</v>
      </c>
      <c r="D50" s="5"/>
      <c r="E50" s="5"/>
      <c r="F50" s="13">
        <v>4</v>
      </c>
      <c r="G50" s="5"/>
      <c r="H50" s="5"/>
      <c r="I50" s="5"/>
      <c r="J50" s="5"/>
      <c r="K50" s="5"/>
      <c r="L50" s="5"/>
      <c r="M50" s="5"/>
      <c r="N50" s="5"/>
      <c r="O50" s="5">
        <v>4</v>
      </c>
    </row>
    <row r="51" spans="1:15" ht="19.5" customHeight="1" x14ac:dyDescent="0.3">
      <c r="A51" s="5">
        <v>45</v>
      </c>
      <c r="B51" s="16" t="s">
        <v>326</v>
      </c>
      <c r="C51" s="14" t="s">
        <v>10</v>
      </c>
      <c r="D51" s="5"/>
      <c r="E51" s="5"/>
      <c r="F51" s="5"/>
      <c r="G51" s="5"/>
      <c r="H51" s="13">
        <v>4</v>
      </c>
      <c r="I51" s="5"/>
      <c r="J51" s="5"/>
      <c r="K51" s="5"/>
      <c r="L51" s="5"/>
      <c r="M51" s="5"/>
      <c r="N51" s="5"/>
      <c r="O51" s="5">
        <v>4</v>
      </c>
    </row>
    <row r="52" spans="1:15" ht="19.5" customHeight="1" x14ac:dyDescent="0.3">
      <c r="A52" s="5">
        <v>46</v>
      </c>
      <c r="B52" s="17" t="s">
        <v>327</v>
      </c>
      <c r="C52" s="14" t="s">
        <v>87</v>
      </c>
      <c r="D52" s="5"/>
      <c r="E52" s="5"/>
      <c r="F52" s="5"/>
      <c r="G52" s="5"/>
      <c r="H52" s="5"/>
      <c r="I52" s="13">
        <v>1</v>
      </c>
      <c r="J52" s="13">
        <v>1</v>
      </c>
      <c r="K52" s="13">
        <v>1</v>
      </c>
      <c r="L52" s="5"/>
      <c r="M52" s="5"/>
      <c r="N52" s="5"/>
      <c r="O52" s="5">
        <v>3</v>
      </c>
    </row>
    <row r="53" spans="1:15" ht="21" customHeight="1" x14ac:dyDescent="0.3">
      <c r="A53" s="5">
        <v>47</v>
      </c>
      <c r="B53" s="17" t="s">
        <v>328</v>
      </c>
      <c r="C53" s="14" t="s">
        <v>10</v>
      </c>
      <c r="D53" s="5"/>
      <c r="E53" s="5"/>
      <c r="F53" s="13">
        <v>1</v>
      </c>
      <c r="G53" s="5"/>
      <c r="H53" s="13">
        <v>1</v>
      </c>
      <c r="I53" s="13">
        <v>1</v>
      </c>
      <c r="J53" s="5"/>
      <c r="K53" s="5"/>
      <c r="L53" s="5"/>
      <c r="M53" s="5"/>
      <c r="N53" s="5"/>
      <c r="O53" s="5">
        <v>3</v>
      </c>
    </row>
    <row r="54" spans="1:15" ht="21" customHeight="1" x14ac:dyDescent="0.3">
      <c r="A54" s="5">
        <v>48</v>
      </c>
      <c r="B54" s="17" t="s">
        <v>329</v>
      </c>
      <c r="C54" s="14" t="s">
        <v>10</v>
      </c>
      <c r="D54" s="5"/>
      <c r="E54" s="5"/>
      <c r="F54" s="13">
        <v>1</v>
      </c>
      <c r="G54" s="5"/>
      <c r="H54" s="13">
        <v>1</v>
      </c>
      <c r="I54" s="5"/>
      <c r="J54" s="5"/>
      <c r="K54" s="5"/>
      <c r="L54" s="5"/>
      <c r="M54" s="5"/>
      <c r="N54" s="5"/>
      <c r="O54" s="5">
        <v>2</v>
      </c>
    </row>
    <row r="55" spans="1:15" ht="21" customHeight="1" x14ac:dyDescent="0.35">
      <c r="A55" s="3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1" customHeight="1" x14ac:dyDescent="0.35">
      <c r="A56" s="3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1" customHeight="1" x14ac:dyDescent="0.35">
      <c r="A57" s="3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1" customHeight="1" x14ac:dyDescent="0.35">
      <c r="A58" s="3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1" customHeight="1" x14ac:dyDescent="0.35">
      <c r="A59" s="3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1" customHeight="1" x14ac:dyDescent="0.35">
      <c r="A60" s="3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1" customHeight="1" x14ac:dyDescent="0.35">
      <c r="A61" s="3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1" customHeight="1" x14ac:dyDescent="0.35">
      <c r="A62" s="3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1" customHeight="1" x14ac:dyDescent="0.35">
      <c r="A63" s="3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1" customHeight="1" x14ac:dyDescent="0.35">
      <c r="A64" s="3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1" customHeight="1" x14ac:dyDescent="0.35">
      <c r="A65" s="3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1" customHeight="1" x14ac:dyDescent="0.35">
      <c r="A66" s="3"/>
      <c r="B66" s="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1" customHeight="1" x14ac:dyDescent="0.35">
      <c r="A67" s="3"/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1" customHeight="1" x14ac:dyDescent="0.35">
      <c r="A68" s="3"/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1" customHeight="1" x14ac:dyDescent="0.35">
      <c r="A69" s="3"/>
      <c r="B69" s="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1" customHeight="1" x14ac:dyDescent="0.35">
      <c r="A70" s="3"/>
      <c r="B70" s="2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1" customHeight="1" x14ac:dyDescent="0.35">
      <c r="A71" s="3"/>
      <c r="B71" s="2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1" customHeight="1" x14ac:dyDescent="0.35">
      <c r="A72" s="3"/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1" customHeight="1" x14ac:dyDescent="0.35">
      <c r="A73" s="3"/>
      <c r="B73" s="2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1" customHeight="1" x14ac:dyDescent="0.35">
      <c r="A74" s="3"/>
      <c r="B74" s="2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1" customHeight="1" x14ac:dyDescent="0.35">
      <c r="A75" s="3"/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1" customHeight="1" x14ac:dyDescent="0.35">
      <c r="A76" s="3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1" customHeight="1" x14ac:dyDescent="0.35">
      <c r="A77" s="3"/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1" customHeight="1" x14ac:dyDescent="0.35">
      <c r="A78" s="3"/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1" customHeight="1" x14ac:dyDescent="0.35">
      <c r="A79" s="3"/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1" customHeight="1" x14ac:dyDescent="0.35">
      <c r="A80" s="3"/>
      <c r="B80" s="2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1" customHeight="1" x14ac:dyDescent="0.35">
      <c r="A81" s="3"/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1" customHeight="1" x14ac:dyDescent="0.35">
      <c r="A82" s="3"/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1" customHeight="1" x14ac:dyDescent="0.35">
      <c r="A83" s="3"/>
      <c r="B83" s="2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1" customHeight="1" x14ac:dyDescent="0.35">
      <c r="A84" s="3"/>
      <c r="B84" s="2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1" customHeight="1" x14ac:dyDescent="0.35">
      <c r="A85" s="3"/>
      <c r="B85" s="2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1" customHeight="1" x14ac:dyDescent="0.35">
      <c r="A86" s="3"/>
      <c r="B86" s="2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1" customHeight="1" x14ac:dyDescent="0.35">
      <c r="A87" s="3"/>
      <c r="B87" s="2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1" customHeight="1" x14ac:dyDescent="0.35">
      <c r="A88" s="3"/>
      <c r="B88" s="2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1" customHeight="1" x14ac:dyDescent="0.35">
      <c r="A89" s="3"/>
      <c r="B89" s="2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1" customHeight="1" x14ac:dyDescent="0.35">
      <c r="A90" s="3"/>
      <c r="B90" s="2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1" customHeight="1" x14ac:dyDescent="0.35">
      <c r="A91" s="3"/>
      <c r="B91" s="2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1" customHeight="1" x14ac:dyDescent="0.35">
      <c r="A92" s="3"/>
      <c r="B92" s="2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1" customHeight="1" x14ac:dyDescent="0.35">
      <c r="A93" s="3"/>
      <c r="B93" s="2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1" customHeight="1" x14ac:dyDescent="0.35">
      <c r="A94" s="3"/>
      <c r="B94" s="2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1" customHeight="1" x14ac:dyDescent="0.35">
      <c r="A95" s="3"/>
      <c r="B95" s="2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1" customHeight="1" x14ac:dyDescent="0.35">
      <c r="A96" s="3"/>
      <c r="B96" s="2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1" customHeight="1" x14ac:dyDescent="0.35">
      <c r="A97" s="3"/>
      <c r="B97" s="2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1" customHeight="1" x14ac:dyDescent="0.35">
      <c r="A98" s="3"/>
      <c r="B98" s="2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1" customHeight="1" x14ac:dyDescent="0.35">
      <c r="A99" s="3"/>
      <c r="B99" s="2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1" customHeight="1" x14ac:dyDescent="0.35">
      <c r="A100" s="3"/>
      <c r="B100" s="2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</sheetData>
  <mergeCells count="6">
    <mergeCell ref="A2:O2"/>
    <mergeCell ref="D5:E5"/>
    <mergeCell ref="F5:H5"/>
    <mergeCell ref="I5:L5"/>
    <mergeCell ref="O5:O6"/>
    <mergeCell ref="M5:N5"/>
  </mergeCells>
  <hyperlinks>
    <hyperlink ref="D6" r:id="rId1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6" r:id="rId2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6" r:id="rId3" location="http://www.orientdv.ru/wp-content/uploads/2021/05/ResultList1.htm" display="http://www.orientdv.ru/wp-content/uploads/2021/05/ResultList1.htm - http://www.orientdv.ru/wp-content/uploads/2021/05/ResultList1.htm"/>
    <hyperlink ref="G6" r:id="rId4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6" r:id="rId5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6" r:id="rId6" location="http://www.orientdv.ru/wp-content/uploads/2021/06/20210612res.htm" display="http://www.orientdv.ru/wp-content/uploads/2021/06/20210612res.htm - http://www.orientdv.ru/wp-content/uploads/2021/06/20210612res.htm"/>
    <hyperlink ref="J6" r:id="rId7" location="http://www.orientdv.ru/wp-content/uploads/2021/06/20210613res.htm" display="http://www.orientdv.ru/wp-content/uploads/2021/06/20210613res.htm - http://www.orientdv.ru/wp-content/uploads/2021/06/20210613res.htm"/>
    <hyperlink ref="K6" r:id="rId8" location="http://www.orientdv.ru/wp-content/uploads/2021/06/20210614res.htm" display="http://www.orientdv.ru/wp-content/uploads/2021/06/20210614res.htm - http://www.orientdv.ru/wp-content/uploads/2021/06/20210614res.htm"/>
    <hyperlink ref="L6" r:id="rId9" location="http://www.orientdv.ru/wp-content/uploads/2021/06/20210616res.htm" display="http://www.orientdv.ru/wp-content/uploads/2021/06/20210616res.htm - http://www.orientdv.ru/wp-content/uploads/2021/06/20210616res.htm"/>
    <hyperlink ref="M6" r:id="rId10" display="http://www.orientdv.ru/wp-content/uploads/2021/08/20210911_official.pdf"/>
    <hyperlink ref="N6" r:id="rId11" display="http://www.orientdv.ru/wp-content/uploads/2021/08/20210912_official.docx-%D1%81%D1%83%D0%BC%D0%BC%D0%B0.pdf"/>
  </hyperlinks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topLeftCell="A70" workbookViewId="0">
      <selection activeCell="O54" sqref="O54"/>
    </sheetView>
  </sheetViews>
  <sheetFormatPr defaultColWidth="12.625" defaultRowHeight="15" customHeight="1" x14ac:dyDescent="0.25"/>
  <cols>
    <col min="1" max="1" width="4.375" customWidth="1"/>
    <col min="2" max="2" width="28.25" customWidth="1"/>
    <col min="3" max="3" width="20.125" customWidth="1"/>
    <col min="4" max="4" width="13.5" customWidth="1"/>
    <col min="5" max="5" width="13.875" customWidth="1"/>
    <col min="6" max="6" width="14.5" customWidth="1"/>
    <col min="7" max="7" width="13.875" customWidth="1"/>
    <col min="8" max="8" width="13.25" customWidth="1"/>
    <col min="9" max="9" width="13.875" customWidth="1"/>
    <col min="10" max="10" width="13.75" customWidth="1"/>
    <col min="11" max="11" width="13.5" customWidth="1"/>
    <col min="12" max="12" width="13.25" customWidth="1"/>
    <col min="13" max="13" width="13.5" customWidth="1"/>
    <col min="14" max="14" width="15.125" customWidth="1"/>
    <col min="15" max="15" width="16.875" customWidth="1"/>
  </cols>
  <sheetData>
    <row r="1" spans="1:15" ht="21" customHeight="1" x14ac:dyDescent="0.3">
      <c r="A1" s="3"/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" customHeight="1" x14ac:dyDescent="0.4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1" customHeight="1" x14ac:dyDescent="0.3">
      <c r="A3" s="3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1" customHeight="1" x14ac:dyDescent="0.3">
      <c r="A4" s="5"/>
      <c r="B4" s="6" t="s">
        <v>330</v>
      </c>
      <c r="C4" s="7"/>
      <c r="D4" s="46" t="s">
        <v>2</v>
      </c>
      <c r="E4" s="35"/>
      <c r="F4" s="44" t="s">
        <v>3</v>
      </c>
      <c r="G4" s="40"/>
      <c r="H4" s="35"/>
      <c r="I4" s="45" t="s">
        <v>4</v>
      </c>
      <c r="J4" s="40"/>
      <c r="K4" s="40"/>
      <c r="L4" s="35"/>
      <c r="M4" s="38" t="s">
        <v>5</v>
      </c>
      <c r="N4" s="35"/>
      <c r="O4" s="36" t="s">
        <v>6</v>
      </c>
    </row>
    <row r="5" spans="1:15" ht="21" customHeight="1" x14ac:dyDescent="0.25">
      <c r="A5" s="5"/>
      <c r="B5" s="5" t="s">
        <v>7</v>
      </c>
      <c r="C5" s="27" t="s">
        <v>8</v>
      </c>
      <c r="D5" s="28">
        <v>44337</v>
      </c>
      <c r="E5" s="28">
        <v>44338</v>
      </c>
      <c r="F5" s="29">
        <v>44344</v>
      </c>
      <c r="G5" s="29">
        <v>44345</v>
      </c>
      <c r="H5" s="29">
        <v>44346</v>
      </c>
      <c r="I5" s="30">
        <v>44359</v>
      </c>
      <c r="J5" s="30">
        <v>44360</v>
      </c>
      <c r="K5" s="30">
        <v>44361</v>
      </c>
      <c r="L5" s="30">
        <v>44363</v>
      </c>
      <c r="M5" s="11">
        <v>44450</v>
      </c>
      <c r="N5" s="11">
        <v>44451</v>
      </c>
      <c r="O5" s="37"/>
    </row>
    <row r="6" spans="1:15" ht="19.5" customHeight="1" x14ac:dyDescent="0.3">
      <c r="A6" s="5">
        <v>1</v>
      </c>
      <c r="B6" s="18" t="s">
        <v>331</v>
      </c>
      <c r="C6" s="14" t="s">
        <v>10</v>
      </c>
      <c r="D6" s="5"/>
      <c r="E6" s="5"/>
      <c r="F6" s="13">
        <v>30</v>
      </c>
      <c r="G6" s="13">
        <v>30</v>
      </c>
      <c r="H6" s="13">
        <v>30</v>
      </c>
      <c r="I6" s="13">
        <v>27</v>
      </c>
      <c r="J6" s="13">
        <v>30</v>
      </c>
      <c r="K6" s="5">
        <v>23</v>
      </c>
      <c r="L6" s="13">
        <v>30</v>
      </c>
      <c r="M6" s="13">
        <v>27</v>
      </c>
      <c r="N6" s="13">
        <v>27</v>
      </c>
      <c r="O6" s="5">
        <f>SUM(N6+M6+L6+J6+I6+H6+G6+F6)</f>
        <v>231</v>
      </c>
    </row>
    <row r="7" spans="1:15" ht="19.5" customHeight="1" x14ac:dyDescent="0.3">
      <c r="A7" s="5">
        <v>2</v>
      </c>
      <c r="B7" s="18" t="s">
        <v>332</v>
      </c>
      <c r="C7" s="14" t="s">
        <v>10</v>
      </c>
      <c r="D7" s="13">
        <v>30</v>
      </c>
      <c r="E7" s="13">
        <v>30</v>
      </c>
      <c r="F7" s="13">
        <v>25</v>
      </c>
      <c r="G7" s="13">
        <v>22</v>
      </c>
      <c r="H7" s="13">
        <v>22</v>
      </c>
      <c r="I7" s="13">
        <v>19</v>
      </c>
      <c r="J7" s="13">
        <v>18</v>
      </c>
      <c r="K7" s="5">
        <v>16</v>
      </c>
      <c r="L7" s="5"/>
      <c r="M7" s="13">
        <v>21</v>
      </c>
      <c r="N7" s="5"/>
      <c r="O7" s="5">
        <f>SUM(M7+D7+E7+F7+G7+H7+I7+J7)</f>
        <v>187</v>
      </c>
    </row>
    <row r="8" spans="1:15" ht="19.5" customHeight="1" x14ac:dyDescent="0.3">
      <c r="A8" s="5">
        <v>3</v>
      </c>
      <c r="B8" s="18" t="s">
        <v>333</v>
      </c>
      <c r="C8" s="14" t="s">
        <v>10</v>
      </c>
      <c r="D8" s="5"/>
      <c r="E8" s="5"/>
      <c r="F8" s="13">
        <v>27</v>
      </c>
      <c r="G8" s="13">
        <v>27</v>
      </c>
      <c r="H8" s="13">
        <v>25</v>
      </c>
      <c r="I8" s="13">
        <v>23</v>
      </c>
      <c r="J8" s="13">
        <v>23</v>
      </c>
      <c r="K8" s="13">
        <v>22</v>
      </c>
      <c r="L8" s="13">
        <v>27</v>
      </c>
      <c r="M8" s="5"/>
      <c r="N8" s="5"/>
      <c r="O8" s="5">
        <f>SUM(L8+K8+J8+I8+H8+G8+F8)</f>
        <v>174</v>
      </c>
    </row>
    <row r="9" spans="1:15" ht="19.5" customHeight="1" x14ac:dyDescent="0.3">
      <c r="A9" s="5">
        <v>4</v>
      </c>
      <c r="B9" s="17" t="s">
        <v>324</v>
      </c>
      <c r="C9" s="14" t="s">
        <v>10</v>
      </c>
      <c r="D9" s="5"/>
      <c r="E9" s="5"/>
      <c r="F9" s="5"/>
      <c r="G9" s="5"/>
      <c r="H9" s="5"/>
      <c r="I9" s="13">
        <v>30</v>
      </c>
      <c r="J9" s="5"/>
      <c r="K9" s="13">
        <v>30</v>
      </c>
      <c r="L9" s="5"/>
      <c r="M9" s="13">
        <v>22</v>
      </c>
      <c r="N9" s="13">
        <v>25</v>
      </c>
      <c r="O9" s="5">
        <v>105</v>
      </c>
    </row>
    <row r="10" spans="1:15" ht="19.5" customHeight="1" x14ac:dyDescent="0.3">
      <c r="A10" s="5">
        <v>5</v>
      </c>
      <c r="B10" s="18" t="s">
        <v>334</v>
      </c>
      <c r="C10" s="14" t="s">
        <v>10</v>
      </c>
      <c r="D10" s="5"/>
      <c r="E10" s="5"/>
      <c r="F10" s="5"/>
      <c r="G10" s="5"/>
      <c r="H10" s="5"/>
      <c r="I10" s="5"/>
      <c r="J10" s="13">
        <v>25</v>
      </c>
      <c r="K10" s="13">
        <v>27</v>
      </c>
      <c r="L10" s="5"/>
      <c r="M10" s="13">
        <v>23</v>
      </c>
      <c r="N10" s="13">
        <v>30</v>
      </c>
      <c r="O10" s="5">
        <v>105</v>
      </c>
    </row>
    <row r="11" spans="1:15" ht="19.5" customHeight="1" x14ac:dyDescent="0.3">
      <c r="A11" s="5">
        <v>6</v>
      </c>
      <c r="B11" s="18" t="s">
        <v>335</v>
      </c>
      <c r="C11" s="14" t="s">
        <v>10</v>
      </c>
      <c r="D11" s="5"/>
      <c r="E11" s="5"/>
      <c r="F11" s="5"/>
      <c r="G11" s="13">
        <v>23</v>
      </c>
      <c r="H11" s="13">
        <v>27</v>
      </c>
      <c r="I11" s="5"/>
      <c r="J11" s="5"/>
      <c r="K11" s="5"/>
      <c r="L11" s="5"/>
      <c r="M11" s="13">
        <v>30</v>
      </c>
      <c r="N11" s="13">
        <v>22</v>
      </c>
      <c r="O11" s="5">
        <v>102</v>
      </c>
    </row>
    <row r="12" spans="1:15" ht="19.5" customHeight="1" x14ac:dyDescent="0.3">
      <c r="A12" s="5">
        <v>7</v>
      </c>
      <c r="B12" s="18" t="s">
        <v>336</v>
      </c>
      <c r="C12" s="14" t="s">
        <v>10</v>
      </c>
      <c r="D12" s="5"/>
      <c r="E12" s="5"/>
      <c r="F12" s="5"/>
      <c r="G12" s="13">
        <v>25</v>
      </c>
      <c r="H12" s="13">
        <v>23</v>
      </c>
      <c r="I12" s="5"/>
      <c r="J12" s="5"/>
      <c r="K12" s="5"/>
      <c r="L12" s="5"/>
      <c r="M12" s="13">
        <v>25</v>
      </c>
      <c r="N12" s="13">
        <v>23</v>
      </c>
      <c r="O12" s="5">
        <v>96</v>
      </c>
    </row>
    <row r="13" spans="1:15" ht="19.5" customHeight="1" x14ac:dyDescent="0.3">
      <c r="A13" s="5">
        <v>8</v>
      </c>
      <c r="B13" s="18" t="s">
        <v>321</v>
      </c>
      <c r="C13" s="14" t="s">
        <v>10</v>
      </c>
      <c r="D13" s="5"/>
      <c r="E13" s="5"/>
      <c r="F13" s="5"/>
      <c r="G13" s="5"/>
      <c r="H13" s="5"/>
      <c r="I13" s="13">
        <v>25</v>
      </c>
      <c r="J13" s="13">
        <v>19</v>
      </c>
      <c r="K13" s="13">
        <v>20</v>
      </c>
      <c r="L13" s="13">
        <v>23</v>
      </c>
      <c r="M13" s="5"/>
      <c r="N13" s="5"/>
      <c r="O13" s="5">
        <f>SUM(L13+K13+J13+I13)</f>
        <v>87</v>
      </c>
    </row>
    <row r="14" spans="1:15" ht="19.5" customHeight="1" x14ac:dyDescent="0.3">
      <c r="A14" s="5">
        <v>9</v>
      </c>
      <c r="B14" s="16" t="s">
        <v>337</v>
      </c>
      <c r="C14" s="14" t="s">
        <v>10</v>
      </c>
      <c r="D14" s="5"/>
      <c r="E14" s="5"/>
      <c r="F14" s="5"/>
      <c r="G14" s="5"/>
      <c r="H14" s="5"/>
      <c r="I14" s="13">
        <v>17</v>
      </c>
      <c r="J14" s="13">
        <v>22</v>
      </c>
      <c r="K14" s="13">
        <v>21</v>
      </c>
      <c r="L14" s="13">
        <v>22</v>
      </c>
      <c r="M14" s="5"/>
      <c r="N14" s="5"/>
      <c r="O14" s="5">
        <v>82</v>
      </c>
    </row>
    <row r="15" spans="1:15" ht="19.5" customHeight="1" x14ac:dyDescent="0.3">
      <c r="A15" s="5">
        <v>10</v>
      </c>
      <c r="B15" s="18" t="s">
        <v>302</v>
      </c>
      <c r="C15" s="14" t="s">
        <v>10</v>
      </c>
      <c r="D15" s="5"/>
      <c r="E15" s="5"/>
      <c r="F15" s="5"/>
      <c r="G15" s="5"/>
      <c r="H15" s="5"/>
      <c r="I15" s="13">
        <v>22</v>
      </c>
      <c r="J15" s="13">
        <v>21</v>
      </c>
      <c r="K15" s="13">
        <v>19</v>
      </c>
      <c r="L15" s="5"/>
      <c r="M15" s="5"/>
      <c r="N15" s="5"/>
      <c r="O15" s="5">
        <f>SUM(K15+J15+I15)</f>
        <v>62</v>
      </c>
    </row>
    <row r="16" spans="1:15" ht="19.5" customHeight="1" x14ac:dyDescent="0.3">
      <c r="A16" s="5">
        <v>11</v>
      </c>
      <c r="B16" s="18" t="s">
        <v>329</v>
      </c>
      <c r="C16" s="14" t="s">
        <v>10</v>
      </c>
      <c r="D16" s="5"/>
      <c r="E16" s="5"/>
      <c r="F16" s="5"/>
      <c r="G16" s="5"/>
      <c r="H16" s="5"/>
      <c r="I16" s="13">
        <v>21</v>
      </c>
      <c r="J16" s="13">
        <v>27</v>
      </c>
      <c r="K16" s="5"/>
      <c r="L16" s="5"/>
      <c r="M16" s="5"/>
      <c r="N16" s="5"/>
      <c r="O16" s="5">
        <v>48</v>
      </c>
    </row>
    <row r="17" spans="1:15" ht="19.5" customHeight="1" x14ac:dyDescent="0.3">
      <c r="A17" s="5">
        <v>12</v>
      </c>
      <c r="B17" s="18" t="s">
        <v>326</v>
      </c>
      <c r="C17" s="14" t="s">
        <v>10</v>
      </c>
      <c r="D17" s="5"/>
      <c r="E17" s="5"/>
      <c r="F17" s="5"/>
      <c r="G17" s="5"/>
      <c r="H17" s="5"/>
      <c r="I17" s="13">
        <v>18</v>
      </c>
      <c r="J17" s="5"/>
      <c r="K17" s="5"/>
      <c r="L17" s="13">
        <v>25</v>
      </c>
      <c r="M17" s="5"/>
      <c r="N17" s="5"/>
      <c r="O17" s="5">
        <v>43</v>
      </c>
    </row>
    <row r="18" spans="1:15" ht="19.5" customHeight="1" x14ac:dyDescent="0.3">
      <c r="A18" s="5">
        <v>13</v>
      </c>
      <c r="B18" s="18" t="s">
        <v>338</v>
      </c>
      <c r="C18" s="14" t="s">
        <v>10</v>
      </c>
      <c r="D18" s="5"/>
      <c r="E18" s="5"/>
      <c r="F18" s="5"/>
      <c r="G18" s="5"/>
      <c r="H18" s="5"/>
      <c r="I18" s="13">
        <v>20</v>
      </c>
      <c r="J18" s="5"/>
      <c r="K18" s="13">
        <v>17</v>
      </c>
      <c r="L18" s="5"/>
      <c r="M18" s="5"/>
      <c r="N18" s="5"/>
      <c r="O18" s="5">
        <v>37</v>
      </c>
    </row>
    <row r="19" spans="1:15" ht="19.5" customHeight="1" x14ac:dyDescent="0.3">
      <c r="A19" s="5">
        <v>14</v>
      </c>
      <c r="B19" s="18" t="s">
        <v>339</v>
      </c>
      <c r="C19" s="14" t="s">
        <v>87</v>
      </c>
      <c r="D19" s="5"/>
      <c r="E19" s="5"/>
      <c r="F19" s="5"/>
      <c r="G19" s="5"/>
      <c r="H19" s="5"/>
      <c r="I19" s="5"/>
      <c r="J19" s="13">
        <v>20</v>
      </c>
      <c r="K19" s="13">
        <v>15</v>
      </c>
      <c r="L19" s="5"/>
      <c r="M19" s="5"/>
      <c r="N19" s="5"/>
      <c r="O19" s="5">
        <v>35</v>
      </c>
    </row>
    <row r="20" spans="1:15" ht="19.5" customHeight="1" x14ac:dyDescent="0.3">
      <c r="A20" s="5">
        <v>15</v>
      </c>
      <c r="B20" s="18" t="s">
        <v>340</v>
      </c>
      <c r="C20" s="14" t="s">
        <v>87</v>
      </c>
      <c r="D20" s="5"/>
      <c r="E20" s="5"/>
      <c r="F20" s="5"/>
      <c r="G20" s="5"/>
      <c r="H20" s="5"/>
      <c r="I20" s="5"/>
      <c r="J20" s="5"/>
      <c r="K20" s="13">
        <v>18</v>
      </c>
      <c r="L20" s="5"/>
      <c r="M20" s="5"/>
      <c r="N20" s="5"/>
      <c r="O20" s="5">
        <v>18</v>
      </c>
    </row>
    <row r="21" spans="1:15" ht="21" customHeight="1" x14ac:dyDescent="0.3">
      <c r="A21" s="3"/>
      <c r="B21" s="21"/>
      <c r="C21" s="3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1" customHeight="1" x14ac:dyDescent="0.3">
      <c r="A22" s="3"/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" customHeight="1" x14ac:dyDescent="0.3">
      <c r="A23" s="5"/>
      <c r="B23" s="6" t="s">
        <v>341</v>
      </c>
      <c r="C23" s="7"/>
      <c r="D23" s="46" t="s">
        <v>2</v>
      </c>
      <c r="E23" s="35"/>
      <c r="F23" s="44" t="s">
        <v>3</v>
      </c>
      <c r="G23" s="40"/>
      <c r="H23" s="35"/>
      <c r="I23" s="45" t="s">
        <v>4</v>
      </c>
      <c r="J23" s="40"/>
      <c r="K23" s="40"/>
      <c r="L23" s="35"/>
      <c r="M23" s="38" t="s">
        <v>5</v>
      </c>
      <c r="N23" s="35"/>
      <c r="O23" s="36" t="s">
        <v>6</v>
      </c>
    </row>
    <row r="24" spans="1:15" ht="21" customHeight="1" x14ac:dyDescent="0.25">
      <c r="A24" s="5"/>
      <c r="B24" s="5" t="s">
        <v>7</v>
      </c>
      <c r="C24" s="27" t="s">
        <v>8</v>
      </c>
      <c r="D24" s="28">
        <v>44337</v>
      </c>
      <c r="E24" s="28">
        <v>44338</v>
      </c>
      <c r="F24" s="29">
        <v>44344</v>
      </c>
      <c r="G24" s="29">
        <v>44345</v>
      </c>
      <c r="H24" s="29">
        <v>44346</v>
      </c>
      <c r="I24" s="30">
        <v>44359</v>
      </c>
      <c r="J24" s="30">
        <v>44360</v>
      </c>
      <c r="K24" s="30">
        <v>44361</v>
      </c>
      <c r="L24" s="30">
        <v>44363</v>
      </c>
      <c r="M24" s="11">
        <v>44450</v>
      </c>
      <c r="N24" s="11">
        <v>44451</v>
      </c>
      <c r="O24" s="37"/>
    </row>
    <row r="25" spans="1:15" ht="19.5" customHeight="1" x14ac:dyDescent="0.3">
      <c r="A25" s="5">
        <v>1</v>
      </c>
      <c r="B25" s="20" t="s">
        <v>342</v>
      </c>
      <c r="C25" s="14" t="s">
        <v>10</v>
      </c>
      <c r="D25" s="13">
        <v>25</v>
      </c>
      <c r="E25" s="13">
        <v>27</v>
      </c>
      <c r="F25" s="13">
        <v>30</v>
      </c>
      <c r="G25" s="13">
        <v>25</v>
      </c>
      <c r="H25" s="13">
        <v>27</v>
      </c>
      <c r="I25" s="5"/>
      <c r="J25" s="5"/>
      <c r="K25" s="5"/>
      <c r="L25" s="5"/>
      <c r="M25" s="13">
        <v>30</v>
      </c>
      <c r="N25" s="13">
        <v>30</v>
      </c>
      <c r="O25" s="5">
        <f>SUM(D25,E25,F25,G25,H25,I25,J25,K25,L25,M25,N25)</f>
        <v>194</v>
      </c>
    </row>
    <row r="26" spans="1:15" ht="19.5" customHeight="1" x14ac:dyDescent="0.3">
      <c r="A26" s="5">
        <v>2</v>
      </c>
      <c r="B26" s="17" t="s">
        <v>343</v>
      </c>
      <c r="C26" s="14" t="s">
        <v>10</v>
      </c>
      <c r="D26" s="5"/>
      <c r="E26" s="5"/>
      <c r="F26" s="13">
        <v>27</v>
      </c>
      <c r="G26" s="13">
        <v>22</v>
      </c>
      <c r="H26" s="13">
        <v>30</v>
      </c>
      <c r="I26" s="13">
        <v>30</v>
      </c>
      <c r="J26" s="13">
        <v>23</v>
      </c>
      <c r="K26" s="13">
        <v>27</v>
      </c>
      <c r="L26" s="13">
        <v>27</v>
      </c>
      <c r="M26" s="5"/>
      <c r="N26" s="5"/>
      <c r="O26" s="5">
        <f t="shared" ref="O26:O48" si="0">SUM(D26,E26,F26,G26,H26,I26,J26,K26,L26,M26,N26)</f>
        <v>186</v>
      </c>
    </row>
    <row r="27" spans="1:15" ht="19.5" customHeight="1" x14ac:dyDescent="0.3">
      <c r="A27" s="5">
        <v>3</v>
      </c>
      <c r="B27" s="17" t="s">
        <v>344</v>
      </c>
      <c r="C27" s="14" t="s">
        <v>10</v>
      </c>
      <c r="D27" s="5"/>
      <c r="E27" s="5"/>
      <c r="F27" s="5"/>
      <c r="G27" s="13">
        <v>27</v>
      </c>
      <c r="H27" s="13">
        <v>21</v>
      </c>
      <c r="I27" s="13">
        <v>18</v>
      </c>
      <c r="J27" s="13">
        <v>25</v>
      </c>
      <c r="K27" s="13">
        <v>19</v>
      </c>
      <c r="L27" s="13">
        <v>23</v>
      </c>
      <c r="M27" s="5"/>
      <c r="N27" s="5"/>
      <c r="O27" s="5">
        <f t="shared" si="0"/>
        <v>133</v>
      </c>
    </row>
    <row r="28" spans="1:15" ht="19.5" customHeight="1" x14ac:dyDescent="0.3">
      <c r="A28" s="5">
        <v>4</v>
      </c>
      <c r="B28" s="17" t="s">
        <v>345</v>
      </c>
      <c r="C28" s="14" t="s">
        <v>10</v>
      </c>
      <c r="D28" s="5"/>
      <c r="E28" s="5"/>
      <c r="F28" s="13">
        <v>22</v>
      </c>
      <c r="G28" s="13">
        <v>21</v>
      </c>
      <c r="H28" s="13">
        <v>20</v>
      </c>
      <c r="I28" s="13">
        <v>19</v>
      </c>
      <c r="J28" s="13">
        <v>20</v>
      </c>
      <c r="K28" s="5"/>
      <c r="L28" s="13">
        <v>17</v>
      </c>
      <c r="M28" s="5"/>
      <c r="N28" s="5"/>
      <c r="O28" s="5">
        <f t="shared" si="0"/>
        <v>119</v>
      </c>
    </row>
    <row r="29" spans="1:15" ht="19.5" customHeight="1" x14ac:dyDescent="0.3">
      <c r="A29" s="5">
        <v>5</v>
      </c>
      <c r="B29" s="17" t="s">
        <v>346</v>
      </c>
      <c r="C29" s="14" t="s">
        <v>10</v>
      </c>
      <c r="D29" s="5"/>
      <c r="E29" s="5"/>
      <c r="F29" s="5"/>
      <c r="G29" s="5"/>
      <c r="H29" s="13">
        <v>22</v>
      </c>
      <c r="I29" s="13">
        <v>25</v>
      </c>
      <c r="J29" s="5"/>
      <c r="K29" s="13">
        <v>30</v>
      </c>
      <c r="L29" s="13">
        <v>30</v>
      </c>
      <c r="M29" s="5"/>
      <c r="N29" s="5"/>
      <c r="O29" s="5">
        <f t="shared" si="0"/>
        <v>107</v>
      </c>
    </row>
    <row r="30" spans="1:15" ht="19.5" customHeight="1" x14ac:dyDescent="0.3">
      <c r="A30" s="5">
        <v>6</v>
      </c>
      <c r="B30" s="17" t="s">
        <v>347</v>
      </c>
      <c r="C30" s="14" t="s">
        <v>10</v>
      </c>
      <c r="D30" s="5"/>
      <c r="E30" s="5"/>
      <c r="F30" s="5"/>
      <c r="G30" s="13">
        <v>19</v>
      </c>
      <c r="H30" s="13">
        <v>8</v>
      </c>
      <c r="I30" s="13">
        <v>16</v>
      </c>
      <c r="J30" s="13">
        <v>18</v>
      </c>
      <c r="K30" s="13">
        <v>22</v>
      </c>
      <c r="L30" s="13">
        <v>16</v>
      </c>
      <c r="M30" s="5"/>
      <c r="N30" s="5"/>
      <c r="O30" s="5">
        <f t="shared" si="0"/>
        <v>99</v>
      </c>
    </row>
    <row r="31" spans="1:15" ht="19.5" customHeight="1" x14ac:dyDescent="0.3">
      <c r="A31" s="5">
        <v>7</v>
      </c>
      <c r="B31" s="17" t="s">
        <v>348</v>
      </c>
      <c r="C31" s="14" t="s">
        <v>10</v>
      </c>
      <c r="D31" s="5"/>
      <c r="E31" s="5"/>
      <c r="F31" s="5"/>
      <c r="G31" s="5"/>
      <c r="H31" s="5"/>
      <c r="I31" s="13">
        <v>23</v>
      </c>
      <c r="J31" s="13">
        <v>27</v>
      </c>
      <c r="K31" s="13">
        <v>25</v>
      </c>
      <c r="L31" s="13">
        <v>22</v>
      </c>
      <c r="M31" s="5"/>
      <c r="N31" s="5"/>
      <c r="O31" s="5">
        <f t="shared" si="0"/>
        <v>97</v>
      </c>
    </row>
    <row r="32" spans="1:15" ht="19.5" customHeight="1" x14ac:dyDescent="0.3">
      <c r="A32" s="5">
        <v>8</v>
      </c>
      <c r="B32" s="17" t="s">
        <v>349</v>
      </c>
      <c r="C32" s="14" t="s">
        <v>87</v>
      </c>
      <c r="D32" s="5"/>
      <c r="E32" s="5"/>
      <c r="F32" s="5"/>
      <c r="G32" s="5"/>
      <c r="H32" s="5"/>
      <c r="I32" s="13">
        <v>20</v>
      </c>
      <c r="J32" s="13">
        <v>30</v>
      </c>
      <c r="K32" s="13">
        <v>23</v>
      </c>
      <c r="L32" s="13">
        <v>21</v>
      </c>
      <c r="M32" s="5"/>
      <c r="N32" s="5"/>
      <c r="O32" s="5">
        <f t="shared" si="0"/>
        <v>94</v>
      </c>
    </row>
    <row r="33" spans="1:15" ht="19.5" customHeight="1" x14ac:dyDescent="0.3">
      <c r="A33" s="5">
        <v>9</v>
      </c>
      <c r="B33" s="17" t="s">
        <v>350</v>
      </c>
      <c r="C33" s="14" t="s">
        <v>26</v>
      </c>
      <c r="D33" s="5"/>
      <c r="E33" s="5"/>
      <c r="F33" s="5"/>
      <c r="G33" s="5"/>
      <c r="H33" s="5"/>
      <c r="I33" s="13">
        <v>22</v>
      </c>
      <c r="J33" s="13">
        <v>19</v>
      </c>
      <c r="K33" s="13">
        <v>21</v>
      </c>
      <c r="L33" s="13">
        <v>25</v>
      </c>
      <c r="M33" s="5"/>
      <c r="N33" s="5"/>
      <c r="O33" s="5">
        <f t="shared" si="0"/>
        <v>87</v>
      </c>
    </row>
    <row r="34" spans="1:15" ht="19.5" customHeight="1" x14ac:dyDescent="0.3">
      <c r="A34" s="5">
        <v>10</v>
      </c>
      <c r="B34" s="17" t="s">
        <v>351</v>
      </c>
      <c r="C34" s="14" t="s">
        <v>33</v>
      </c>
      <c r="D34" s="5"/>
      <c r="E34" s="5"/>
      <c r="F34" s="5"/>
      <c r="G34" s="5"/>
      <c r="H34" s="5"/>
      <c r="I34" s="13">
        <v>21</v>
      </c>
      <c r="J34" s="13">
        <v>21</v>
      </c>
      <c r="K34" s="13">
        <v>20</v>
      </c>
      <c r="L34" s="13">
        <v>20</v>
      </c>
      <c r="M34" s="5"/>
      <c r="N34" s="5"/>
      <c r="O34" s="5">
        <f t="shared" si="0"/>
        <v>82</v>
      </c>
    </row>
    <row r="35" spans="1:15" ht="19.5" customHeight="1" x14ac:dyDescent="0.3">
      <c r="A35" s="5">
        <v>11</v>
      </c>
      <c r="B35" s="17" t="s">
        <v>352</v>
      </c>
      <c r="C35" s="14" t="s">
        <v>10</v>
      </c>
      <c r="D35" s="5"/>
      <c r="E35" s="5"/>
      <c r="F35" s="5"/>
      <c r="G35" s="13">
        <v>20</v>
      </c>
      <c r="H35" s="13">
        <v>23</v>
      </c>
      <c r="I35" s="15"/>
      <c r="J35" s="13">
        <v>16</v>
      </c>
      <c r="K35" s="13">
        <v>18</v>
      </c>
      <c r="L35" s="5"/>
      <c r="M35" s="5"/>
      <c r="N35" s="5"/>
      <c r="O35" s="5">
        <f t="shared" si="0"/>
        <v>77</v>
      </c>
    </row>
    <row r="36" spans="1:15" ht="19.5" customHeight="1" x14ac:dyDescent="0.3">
      <c r="A36" s="5">
        <v>12</v>
      </c>
      <c r="B36" s="17" t="s">
        <v>353</v>
      </c>
      <c r="C36" s="14" t="s">
        <v>10</v>
      </c>
      <c r="D36" s="5"/>
      <c r="E36" s="5"/>
      <c r="F36" s="5"/>
      <c r="G36" s="5"/>
      <c r="H36" s="13">
        <v>7</v>
      </c>
      <c r="I36" s="13">
        <v>14</v>
      </c>
      <c r="J36" s="13">
        <v>17</v>
      </c>
      <c r="K36" s="5"/>
      <c r="L36" s="13">
        <v>18</v>
      </c>
      <c r="M36" s="5"/>
      <c r="N36" s="5"/>
      <c r="O36" s="5">
        <f t="shared" si="0"/>
        <v>56</v>
      </c>
    </row>
    <row r="37" spans="1:15" ht="19.5" customHeight="1" x14ac:dyDescent="0.3">
      <c r="A37" s="5">
        <v>13</v>
      </c>
      <c r="B37" s="17" t="s">
        <v>354</v>
      </c>
      <c r="C37" s="14" t="s">
        <v>10</v>
      </c>
      <c r="D37" s="5"/>
      <c r="E37" s="5"/>
      <c r="F37" s="5"/>
      <c r="G37" s="5"/>
      <c r="H37" s="5"/>
      <c r="I37" s="5"/>
      <c r="J37" s="5"/>
      <c r="K37" s="5"/>
      <c r="L37" s="5"/>
      <c r="M37" s="13">
        <v>27</v>
      </c>
      <c r="N37" s="13">
        <v>27</v>
      </c>
      <c r="O37" s="5">
        <f t="shared" si="0"/>
        <v>54</v>
      </c>
    </row>
    <row r="38" spans="1:15" ht="19.5" customHeight="1" x14ac:dyDescent="0.3">
      <c r="A38" s="5">
        <v>14</v>
      </c>
      <c r="B38" s="17" t="s">
        <v>355</v>
      </c>
      <c r="C38" s="14" t="s">
        <v>10</v>
      </c>
      <c r="D38" s="5"/>
      <c r="E38" s="5"/>
      <c r="F38" s="13">
        <v>23</v>
      </c>
      <c r="G38" s="13">
        <v>30</v>
      </c>
      <c r="H38" s="5"/>
      <c r="I38" s="5"/>
      <c r="J38" s="5"/>
      <c r="K38" s="5"/>
      <c r="L38" s="5"/>
      <c r="M38" s="5"/>
      <c r="N38" s="5"/>
      <c r="O38" s="5">
        <f t="shared" si="0"/>
        <v>53</v>
      </c>
    </row>
    <row r="39" spans="1:15" ht="19.5" customHeight="1" x14ac:dyDescent="0.3">
      <c r="A39" s="5">
        <v>15</v>
      </c>
      <c r="B39" s="17" t="s">
        <v>356</v>
      </c>
      <c r="C39" s="14" t="s">
        <v>10</v>
      </c>
      <c r="D39" s="5"/>
      <c r="E39" s="5"/>
      <c r="F39" s="5"/>
      <c r="G39" s="5"/>
      <c r="H39" s="13">
        <v>19</v>
      </c>
      <c r="I39" s="5"/>
      <c r="J39" s="13">
        <v>15</v>
      </c>
      <c r="K39" s="13">
        <v>16</v>
      </c>
      <c r="L39" s="5"/>
      <c r="M39" s="5"/>
      <c r="N39" s="5"/>
      <c r="O39" s="5">
        <f t="shared" si="0"/>
        <v>50</v>
      </c>
    </row>
    <row r="40" spans="1:15" ht="19.5" customHeight="1" x14ac:dyDescent="0.3">
      <c r="A40" s="5">
        <v>16</v>
      </c>
      <c r="B40" s="17" t="s">
        <v>357</v>
      </c>
      <c r="C40" s="14" t="s">
        <v>10</v>
      </c>
      <c r="D40" s="13">
        <v>27</v>
      </c>
      <c r="E40" s="5"/>
      <c r="F40" s="5"/>
      <c r="G40" s="5"/>
      <c r="H40" s="5"/>
      <c r="I40" s="5"/>
      <c r="J40" s="5"/>
      <c r="K40" s="5"/>
      <c r="L40" s="5"/>
      <c r="M40" s="5"/>
      <c r="N40" s="13">
        <v>23</v>
      </c>
      <c r="O40" s="5">
        <f t="shared" si="0"/>
        <v>50</v>
      </c>
    </row>
    <row r="41" spans="1:15" ht="19.5" customHeight="1" x14ac:dyDescent="0.3">
      <c r="A41" s="5">
        <v>17</v>
      </c>
      <c r="B41" s="17" t="s">
        <v>358</v>
      </c>
      <c r="C41" s="14" t="s">
        <v>10</v>
      </c>
      <c r="D41" s="5"/>
      <c r="E41" s="5"/>
      <c r="F41" s="5"/>
      <c r="G41" s="5"/>
      <c r="H41" s="5"/>
      <c r="I41" s="13">
        <v>17</v>
      </c>
      <c r="J41" s="5"/>
      <c r="K41" s="13">
        <v>17</v>
      </c>
      <c r="L41" s="13">
        <v>14</v>
      </c>
      <c r="M41" s="5"/>
      <c r="N41" s="5"/>
      <c r="O41" s="5">
        <f t="shared" si="0"/>
        <v>48</v>
      </c>
    </row>
    <row r="42" spans="1:15" ht="19.5" customHeight="1" x14ac:dyDescent="0.3">
      <c r="A42" s="5">
        <v>18</v>
      </c>
      <c r="B42" s="17" t="s">
        <v>359</v>
      </c>
      <c r="C42" s="14" t="s">
        <v>10</v>
      </c>
      <c r="D42" s="5"/>
      <c r="E42" s="5"/>
      <c r="F42" s="5"/>
      <c r="G42" s="13">
        <v>23</v>
      </c>
      <c r="H42" s="5"/>
      <c r="I42" s="5"/>
      <c r="J42" s="5"/>
      <c r="K42" s="5"/>
      <c r="L42" s="13">
        <v>19</v>
      </c>
      <c r="M42" s="5"/>
      <c r="N42" s="5"/>
      <c r="O42" s="5">
        <f t="shared" si="0"/>
        <v>42</v>
      </c>
    </row>
    <row r="43" spans="1:15" ht="19.5" customHeight="1" x14ac:dyDescent="0.3">
      <c r="A43" s="5">
        <v>19</v>
      </c>
      <c r="B43" s="17" t="s">
        <v>360</v>
      </c>
      <c r="C43" s="14" t="s">
        <v>10</v>
      </c>
      <c r="D43" s="5"/>
      <c r="E43" s="5"/>
      <c r="F43" s="13">
        <v>25</v>
      </c>
      <c r="G43" s="5"/>
      <c r="H43" s="5"/>
      <c r="I43" s="13">
        <v>15</v>
      </c>
      <c r="J43" s="5"/>
      <c r="K43" s="5"/>
      <c r="L43" s="5"/>
      <c r="M43" s="5"/>
      <c r="N43" s="5"/>
      <c r="O43" s="5">
        <f t="shared" si="0"/>
        <v>40</v>
      </c>
    </row>
    <row r="44" spans="1:15" ht="19.5" customHeight="1" x14ac:dyDescent="0.3">
      <c r="A44" s="5">
        <v>20</v>
      </c>
      <c r="B44" s="17" t="s">
        <v>361</v>
      </c>
      <c r="C44" s="14" t="s">
        <v>10</v>
      </c>
      <c r="D44" s="13">
        <v>30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0"/>
        <v>30</v>
      </c>
    </row>
    <row r="45" spans="1:15" ht="19.5" customHeight="1" x14ac:dyDescent="0.3">
      <c r="A45" s="5">
        <v>21</v>
      </c>
      <c r="B45" s="17" t="s">
        <v>344</v>
      </c>
      <c r="C45" s="14" t="s">
        <v>10</v>
      </c>
      <c r="D45" s="5"/>
      <c r="E45" s="5"/>
      <c r="F45" s="5"/>
      <c r="G45" s="5"/>
      <c r="H45" s="5"/>
      <c r="I45" s="13">
        <v>27</v>
      </c>
      <c r="J45" s="5"/>
      <c r="K45" s="5"/>
      <c r="L45" s="5"/>
      <c r="M45" s="5"/>
      <c r="N45" s="5"/>
      <c r="O45" s="5">
        <f t="shared" si="0"/>
        <v>27</v>
      </c>
    </row>
    <row r="46" spans="1:15" ht="21" customHeight="1" x14ac:dyDescent="0.3">
      <c r="A46" s="5">
        <v>22</v>
      </c>
      <c r="B46" s="17" t="s">
        <v>362</v>
      </c>
      <c r="C46" s="14" t="s">
        <v>10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13">
        <v>25</v>
      </c>
      <c r="O46" s="5">
        <f t="shared" si="0"/>
        <v>25</v>
      </c>
    </row>
    <row r="47" spans="1:15" ht="21" customHeight="1" x14ac:dyDescent="0.3">
      <c r="A47" s="5">
        <v>23</v>
      </c>
      <c r="B47" s="17" t="s">
        <v>363</v>
      </c>
      <c r="C47" s="14" t="s">
        <v>10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13">
        <v>22</v>
      </c>
      <c r="O47" s="5">
        <f t="shared" si="0"/>
        <v>22</v>
      </c>
    </row>
    <row r="48" spans="1:15" ht="21" customHeight="1" x14ac:dyDescent="0.3">
      <c r="A48" s="5">
        <v>24</v>
      </c>
      <c r="B48" s="17" t="s">
        <v>344</v>
      </c>
      <c r="C48" s="7" t="s">
        <v>33</v>
      </c>
      <c r="D48" s="5"/>
      <c r="E48" s="5"/>
      <c r="F48" s="5"/>
      <c r="G48" s="5"/>
      <c r="H48" s="5"/>
      <c r="I48" s="5"/>
      <c r="J48" s="5"/>
      <c r="K48" s="5"/>
      <c r="L48" s="13">
        <v>15</v>
      </c>
      <c r="M48" s="5"/>
      <c r="N48" s="5"/>
      <c r="O48" s="5">
        <f>SUM(D48,E48,F48,G48,H48,I48,J48,K48,L48,M48,N48)</f>
        <v>15</v>
      </c>
    </row>
    <row r="49" spans="1:15" ht="21" customHeight="1" x14ac:dyDescent="0.3">
      <c r="A49" s="3"/>
      <c r="B49" s="32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21" customHeight="1" x14ac:dyDescent="0.3">
      <c r="A50" s="3"/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21" customHeight="1" x14ac:dyDescent="0.3">
      <c r="A51" s="5"/>
      <c r="B51" s="6" t="s">
        <v>364</v>
      </c>
      <c r="C51" s="7"/>
      <c r="D51" s="46" t="s">
        <v>2</v>
      </c>
      <c r="E51" s="35"/>
      <c r="F51" s="44" t="s">
        <v>3</v>
      </c>
      <c r="G51" s="40"/>
      <c r="H51" s="35"/>
      <c r="I51" s="45" t="s">
        <v>4</v>
      </c>
      <c r="J51" s="40"/>
      <c r="K51" s="40"/>
      <c r="L51" s="35"/>
      <c r="M51" s="38" t="s">
        <v>5</v>
      </c>
      <c r="N51" s="35"/>
      <c r="O51" s="36" t="s">
        <v>6</v>
      </c>
    </row>
    <row r="52" spans="1:15" ht="21" customHeight="1" x14ac:dyDescent="0.25">
      <c r="A52" s="5"/>
      <c r="B52" s="5" t="s">
        <v>7</v>
      </c>
      <c r="C52" s="27" t="s">
        <v>8</v>
      </c>
      <c r="D52" s="28">
        <v>44337</v>
      </c>
      <c r="E52" s="28">
        <v>44338</v>
      </c>
      <c r="F52" s="29">
        <v>44344</v>
      </c>
      <c r="G52" s="29">
        <v>44345</v>
      </c>
      <c r="H52" s="29">
        <v>44346</v>
      </c>
      <c r="I52" s="30">
        <v>44359</v>
      </c>
      <c r="J52" s="30">
        <v>44360</v>
      </c>
      <c r="K52" s="30">
        <v>44361</v>
      </c>
      <c r="L52" s="30">
        <v>44363</v>
      </c>
      <c r="M52" s="11">
        <v>44450</v>
      </c>
      <c r="N52" s="11">
        <v>44451</v>
      </c>
      <c r="O52" s="37"/>
    </row>
    <row r="53" spans="1:15" ht="19.5" customHeight="1" x14ac:dyDescent="0.3">
      <c r="A53" s="5">
        <v>1</v>
      </c>
      <c r="B53" s="18" t="s">
        <v>365</v>
      </c>
      <c r="C53" s="14" t="s">
        <v>10</v>
      </c>
      <c r="D53" s="13">
        <v>27</v>
      </c>
      <c r="E53" s="13">
        <v>30</v>
      </c>
      <c r="F53" s="13">
        <v>27</v>
      </c>
      <c r="G53" s="13">
        <v>30</v>
      </c>
      <c r="H53" s="13">
        <v>27</v>
      </c>
      <c r="I53" s="5"/>
      <c r="J53" s="13">
        <v>30</v>
      </c>
      <c r="K53" s="13">
        <v>30</v>
      </c>
      <c r="L53" s="5"/>
      <c r="M53" s="13">
        <v>27</v>
      </c>
      <c r="N53" s="5">
        <v>25</v>
      </c>
      <c r="O53" s="5">
        <f>SUM(M53+K53+J53+H53+G53+F53+E53+D53)</f>
        <v>228</v>
      </c>
    </row>
    <row r="54" spans="1:15" ht="19.5" customHeight="1" x14ac:dyDescent="0.3">
      <c r="A54" s="5">
        <v>2</v>
      </c>
      <c r="B54" s="17" t="s">
        <v>366</v>
      </c>
      <c r="C54" s="14" t="s">
        <v>10</v>
      </c>
      <c r="D54" s="5"/>
      <c r="E54" s="5"/>
      <c r="F54" s="5"/>
      <c r="G54" s="13">
        <v>23</v>
      </c>
      <c r="H54" s="13">
        <v>25</v>
      </c>
      <c r="I54" s="13">
        <v>30</v>
      </c>
      <c r="J54" s="13">
        <v>27</v>
      </c>
      <c r="K54" s="13">
        <v>23</v>
      </c>
      <c r="L54" s="13">
        <v>27</v>
      </c>
      <c r="M54" s="13">
        <v>30</v>
      </c>
      <c r="N54" s="13">
        <v>27</v>
      </c>
      <c r="O54" s="5">
        <f>SUM(N54+M54+L54+J54+I54+H54+G54+K54)</f>
        <v>212</v>
      </c>
    </row>
    <row r="55" spans="1:15" ht="19.5" customHeight="1" x14ac:dyDescent="0.3">
      <c r="A55" s="5">
        <v>3</v>
      </c>
      <c r="B55" s="18" t="s">
        <v>367</v>
      </c>
      <c r="C55" s="14" t="s">
        <v>10</v>
      </c>
      <c r="D55" s="5"/>
      <c r="E55" s="5"/>
      <c r="F55" s="13">
        <v>25</v>
      </c>
      <c r="G55" s="13">
        <v>25</v>
      </c>
      <c r="H55" s="13">
        <v>23</v>
      </c>
      <c r="I55" s="5"/>
      <c r="J55" s="13">
        <v>22</v>
      </c>
      <c r="K55" s="13">
        <v>22</v>
      </c>
      <c r="L55" s="13">
        <v>30</v>
      </c>
      <c r="M55" s="13">
        <v>23</v>
      </c>
      <c r="N55" s="13">
        <v>23</v>
      </c>
      <c r="O55" s="5">
        <f>SUM(D55,E55,F55,G55,H55,I55,J55,K55,L55,M55,N55)</f>
        <v>193</v>
      </c>
    </row>
    <row r="56" spans="1:15" ht="19.5" customHeight="1" x14ac:dyDescent="0.3">
      <c r="A56" s="5">
        <v>4</v>
      </c>
      <c r="B56" s="18" t="s">
        <v>368</v>
      </c>
      <c r="C56" s="14" t="s">
        <v>10</v>
      </c>
      <c r="D56" s="13">
        <v>30</v>
      </c>
      <c r="E56" s="5"/>
      <c r="F56" s="13">
        <v>30</v>
      </c>
      <c r="G56" s="13">
        <v>27</v>
      </c>
      <c r="H56" s="13">
        <v>30</v>
      </c>
      <c r="I56" s="5"/>
      <c r="J56" s="5"/>
      <c r="K56" s="5"/>
      <c r="L56" s="5"/>
      <c r="M56" s="13">
        <v>25</v>
      </c>
      <c r="N56" s="13">
        <v>30</v>
      </c>
      <c r="O56" s="5">
        <v>172</v>
      </c>
    </row>
    <row r="57" spans="1:15" ht="19.5" customHeight="1" x14ac:dyDescent="0.3">
      <c r="A57" s="5">
        <v>5</v>
      </c>
      <c r="B57" s="17" t="s">
        <v>369</v>
      </c>
      <c r="C57" s="7" t="s">
        <v>26</v>
      </c>
      <c r="D57" s="5"/>
      <c r="E57" s="5"/>
      <c r="F57" s="5"/>
      <c r="G57" s="5"/>
      <c r="H57" s="5"/>
      <c r="I57" s="13">
        <v>25</v>
      </c>
      <c r="J57" s="13">
        <v>23</v>
      </c>
      <c r="K57" s="13">
        <v>27</v>
      </c>
      <c r="L57" s="13">
        <v>23</v>
      </c>
      <c r="M57" s="5"/>
      <c r="N57" s="5"/>
      <c r="O57" s="5">
        <f t="shared" ref="O57:O58" si="1">SUM(L57+K57+J57+I57)</f>
        <v>98</v>
      </c>
    </row>
    <row r="58" spans="1:15" ht="19.5" customHeight="1" x14ac:dyDescent="0.3">
      <c r="A58" s="5">
        <v>6</v>
      </c>
      <c r="B58" s="17" t="s">
        <v>370</v>
      </c>
      <c r="C58" s="7" t="s">
        <v>26</v>
      </c>
      <c r="D58" s="5"/>
      <c r="E58" s="5"/>
      <c r="F58" s="5"/>
      <c r="G58" s="5"/>
      <c r="H58" s="5"/>
      <c r="I58" s="13">
        <v>27</v>
      </c>
      <c r="J58" s="13">
        <v>25</v>
      </c>
      <c r="K58" s="13">
        <v>21</v>
      </c>
      <c r="L58" s="13">
        <v>22</v>
      </c>
      <c r="M58" s="5"/>
      <c r="N58" s="5"/>
      <c r="O58" s="5">
        <f t="shared" si="1"/>
        <v>95</v>
      </c>
    </row>
    <row r="59" spans="1:15" ht="19.5" customHeight="1" x14ac:dyDescent="0.3">
      <c r="A59" s="5">
        <v>7</v>
      </c>
      <c r="B59" s="17" t="s">
        <v>371</v>
      </c>
      <c r="C59" s="7" t="s">
        <v>26</v>
      </c>
      <c r="D59" s="5"/>
      <c r="E59" s="5"/>
      <c r="F59" s="5"/>
      <c r="G59" s="5"/>
      <c r="H59" s="5"/>
      <c r="I59" s="13">
        <v>23</v>
      </c>
      <c r="J59" s="5"/>
      <c r="K59" s="13">
        <v>25</v>
      </c>
      <c r="L59" s="13">
        <v>25</v>
      </c>
      <c r="M59" s="5"/>
      <c r="N59" s="5"/>
      <c r="O59" s="5">
        <f>SUM(L59+K59+I59)</f>
        <v>73</v>
      </c>
    </row>
    <row r="60" spans="1:15" ht="19.5" customHeight="1" x14ac:dyDescent="0.3">
      <c r="A60" s="5">
        <v>8</v>
      </c>
      <c r="B60" s="18" t="s">
        <v>372</v>
      </c>
      <c r="C60" s="14" t="s">
        <v>10</v>
      </c>
      <c r="D60" s="13">
        <v>25</v>
      </c>
      <c r="E60" s="5"/>
      <c r="F60" s="5"/>
      <c r="G60" s="5"/>
      <c r="H60" s="5"/>
      <c r="I60" s="5"/>
      <c r="J60" s="5"/>
      <c r="K60" s="5"/>
      <c r="L60" s="5"/>
      <c r="M60" s="5"/>
      <c r="N60" s="13">
        <v>22</v>
      </c>
      <c r="O60" s="5">
        <v>47</v>
      </c>
    </row>
    <row r="61" spans="1:15" ht="19.5" customHeight="1" x14ac:dyDescent="0.3">
      <c r="A61" s="5">
        <v>9</v>
      </c>
      <c r="B61" s="18" t="s">
        <v>373</v>
      </c>
      <c r="C61" s="14" t="s">
        <v>10</v>
      </c>
      <c r="D61" s="5"/>
      <c r="E61" s="5"/>
      <c r="F61" s="5"/>
      <c r="G61" s="5"/>
      <c r="H61" s="13">
        <v>21</v>
      </c>
      <c r="I61" s="5"/>
      <c r="J61" s="5"/>
      <c r="K61" s="5"/>
      <c r="L61" s="5"/>
      <c r="M61" s="5"/>
      <c r="N61" s="5"/>
      <c r="O61" s="5">
        <f>SUM(H61)</f>
        <v>21</v>
      </c>
    </row>
    <row r="62" spans="1:15" ht="19.5" customHeight="1" x14ac:dyDescent="0.3">
      <c r="A62" s="5">
        <v>10</v>
      </c>
      <c r="B62" s="18" t="s">
        <v>374</v>
      </c>
      <c r="C62" s="14" t="s">
        <v>10</v>
      </c>
      <c r="D62" s="5"/>
      <c r="E62" s="5"/>
      <c r="F62" s="5"/>
      <c r="G62" s="5"/>
      <c r="H62" s="5"/>
      <c r="I62" s="5"/>
      <c r="J62" s="13">
        <v>21</v>
      </c>
      <c r="K62" s="5"/>
      <c r="L62" s="5"/>
      <c r="M62" s="5"/>
      <c r="N62" s="5"/>
      <c r="O62" s="5">
        <v>21</v>
      </c>
    </row>
    <row r="63" spans="1:15" ht="21" customHeight="1" x14ac:dyDescent="0.3">
      <c r="A63" s="5">
        <v>11</v>
      </c>
      <c r="B63" s="18" t="s">
        <v>375</v>
      </c>
      <c r="C63" s="14" t="s">
        <v>10</v>
      </c>
      <c r="D63" s="5"/>
      <c r="E63" s="5"/>
      <c r="F63" s="5"/>
      <c r="G63" s="5"/>
      <c r="H63" s="5"/>
      <c r="I63" s="5"/>
      <c r="J63" s="5"/>
      <c r="K63" s="5"/>
      <c r="L63" s="5"/>
      <c r="M63" s="15"/>
      <c r="N63" s="13">
        <v>21</v>
      </c>
      <c r="O63" s="5">
        <v>21</v>
      </c>
    </row>
    <row r="64" spans="1:15" ht="21" customHeight="1" x14ac:dyDescent="0.3">
      <c r="A64" s="5">
        <v>12</v>
      </c>
      <c r="B64" s="18" t="s">
        <v>124</v>
      </c>
      <c r="C64" s="14" t="s">
        <v>10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13">
        <v>20</v>
      </c>
      <c r="O64" s="5">
        <v>20</v>
      </c>
    </row>
    <row r="65" spans="1:15" ht="21" customHeight="1" x14ac:dyDescent="0.3">
      <c r="A65" s="3"/>
      <c r="B65" s="21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21" customHeight="1" x14ac:dyDescent="0.3">
      <c r="A66" s="5"/>
      <c r="B66" s="6" t="s">
        <v>376</v>
      </c>
      <c r="C66" s="7"/>
      <c r="D66" s="46" t="s">
        <v>2</v>
      </c>
      <c r="E66" s="35"/>
      <c r="F66" s="44" t="s">
        <v>3</v>
      </c>
      <c r="G66" s="40"/>
      <c r="H66" s="35"/>
      <c r="I66" s="45" t="s">
        <v>4</v>
      </c>
      <c r="J66" s="40"/>
      <c r="K66" s="40"/>
      <c r="L66" s="35"/>
      <c r="M66" s="38" t="s">
        <v>5</v>
      </c>
      <c r="N66" s="35"/>
      <c r="O66" s="36" t="s">
        <v>6</v>
      </c>
    </row>
    <row r="67" spans="1:15" ht="21" customHeight="1" x14ac:dyDescent="0.25">
      <c r="A67" s="5"/>
      <c r="B67" s="5" t="s">
        <v>7</v>
      </c>
      <c r="C67" s="27" t="s">
        <v>8</v>
      </c>
      <c r="D67" s="28">
        <v>44337</v>
      </c>
      <c r="E67" s="28">
        <v>44338</v>
      </c>
      <c r="F67" s="29">
        <v>44344</v>
      </c>
      <c r="G67" s="29">
        <v>44345</v>
      </c>
      <c r="H67" s="29">
        <v>44346</v>
      </c>
      <c r="I67" s="30">
        <v>44359</v>
      </c>
      <c r="J67" s="30">
        <v>44360</v>
      </c>
      <c r="K67" s="30">
        <v>44361</v>
      </c>
      <c r="L67" s="30">
        <v>44363</v>
      </c>
      <c r="M67" s="11">
        <v>44450</v>
      </c>
      <c r="N67" s="11">
        <v>44451</v>
      </c>
      <c r="O67" s="37"/>
    </row>
    <row r="68" spans="1:15" ht="19.5" customHeight="1" x14ac:dyDescent="0.3">
      <c r="A68" s="5">
        <v>1</v>
      </c>
      <c r="B68" s="17" t="s">
        <v>377</v>
      </c>
      <c r="C68" s="7" t="s">
        <v>10</v>
      </c>
      <c r="D68" s="5">
        <v>27</v>
      </c>
      <c r="E68" s="13">
        <v>30</v>
      </c>
      <c r="F68" s="13">
        <v>27</v>
      </c>
      <c r="G68" s="13">
        <v>27</v>
      </c>
      <c r="H68" s="13">
        <v>30</v>
      </c>
      <c r="I68" s="13">
        <v>30</v>
      </c>
      <c r="J68" s="13">
        <v>30</v>
      </c>
      <c r="K68" s="13">
        <v>30</v>
      </c>
      <c r="L68" s="13">
        <v>30</v>
      </c>
      <c r="M68" s="5"/>
      <c r="N68" s="5"/>
      <c r="O68" s="5">
        <f>SUM(L68+K68+J68+I68+H68+G68+F68+E68)</f>
        <v>234</v>
      </c>
    </row>
    <row r="69" spans="1:15" ht="19.5" customHeight="1" x14ac:dyDescent="0.3">
      <c r="A69" s="5">
        <v>2</v>
      </c>
      <c r="B69" s="18" t="s">
        <v>378</v>
      </c>
      <c r="C69" s="7" t="s">
        <v>10</v>
      </c>
      <c r="D69" s="13">
        <v>30</v>
      </c>
      <c r="E69" s="15"/>
      <c r="F69" s="13">
        <v>30</v>
      </c>
      <c r="G69" s="13">
        <v>30</v>
      </c>
      <c r="H69" s="13">
        <v>27</v>
      </c>
      <c r="I69" s="5"/>
      <c r="J69" s="5">
        <v>25</v>
      </c>
      <c r="K69" s="13">
        <v>27</v>
      </c>
      <c r="L69" s="13">
        <v>27</v>
      </c>
      <c r="M69" s="13">
        <v>30</v>
      </c>
      <c r="N69" s="13">
        <v>30</v>
      </c>
      <c r="O69" s="5">
        <f>SUM(N69+M69+L69+K69+H69+G69+F69+D69)</f>
        <v>231</v>
      </c>
    </row>
    <row r="70" spans="1:15" ht="19.5" customHeight="1" x14ac:dyDescent="0.3">
      <c r="A70" s="5">
        <v>3</v>
      </c>
      <c r="B70" s="17" t="s">
        <v>379</v>
      </c>
      <c r="C70" s="7" t="s">
        <v>10</v>
      </c>
      <c r="D70" s="5"/>
      <c r="E70" s="5"/>
      <c r="F70" s="5"/>
      <c r="G70" s="5"/>
      <c r="H70" s="5"/>
      <c r="I70" s="13">
        <v>25</v>
      </c>
      <c r="J70" s="13">
        <v>27</v>
      </c>
      <c r="K70" s="5"/>
      <c r="L70" s="13">
        <v>23</v>
      </c>
      <c r="M70" s="5"/>
      <c r="N70" s="5"/>
      <c r="O70" s="5">
        <f>SUM(L70+J70+I70)</f>
        <v>75</v>
      </c>
    </row>
    <row r="71" spans="1:15" ht="19.5" customHeight="1" x14ac:dyDescent="0.3">
      <c r="A71" s="5">
        <v>4</v>
      </c>
      <c r="B71" s="17" t="s">
        <v>380</v>
      </c>
      <c r="C71" s="7" t="s">
        <v>26</v>
      </c>
      <c r="D71" s="5"/>
      <c r="E71" s="5"/>
      <c r="F71" s="5"/>
      <c r="G71" s="5"/>
      <c r="H71" s="5"/>
      <c r="I71" s="13">
        <v>27</v>
      </c>
      <c r="J71" s="5"/>
      <c r="K71" s="5"/>
      <c r="L71" s="13">
        <v>25</v>
      </c>
      <c r="M71" s="5"/>
      <c r="N71" s="5"/>
      <c r="O71" s="5">
        <f>SUM(L71+I71)</f>
        <v>52</v>
      </c>
    </row>
    <row r="72" spans="1:15" ht="21" customHeight="1" x14ac:dyDescent="0.3">
      <c r="A72" s="3"/>
      <c r="B72" s="4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21" customHeight="1" x14ac:dyDescent="0.3">
      <c r="A73" s="3"/>
      <c r="B73" s="4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21" customHeight="1" x14ac:dyDescent="0.3">
      <c r="A74" s="3"/>
      <c r="B74" s="4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21" customHeight="1" x14ac:dyDescent="0.3">
      <c r="A75" s="5"/>
      <c r="B75" s="6" t="s">
        <v>381</v>
      </c>
      <c r="C75" s="7"/>
      <c r="D75" s="46" t="s">
        <v>2</v>
      </c>
      <c r="E75" s="35"/>
      <c r="F75" s="44" t="s">
        <v>3</v>
      </c>
      <c r="G75" s="40"/>
      <c r="H75" s="35"/>
      <c r="I75" s="45" t="s">
        <v>4</v>
      </c>
      <c r="J75" s="40"/>
      <c r="K75" s="40"/>
      <c r="L75" s="35"/>
      <c r="M75" s="38" t="s">
        <v>5</v>
      </c>
      <c r="N75" s="35"/>
      <c r="O75" s="36" t="s">
        <v>6</v>
      </c>
    </row>
    <row r="76" spans="1:15" ht="21" customHeight="1" x14ac:dyDescent="0.25">
      <c r="A76" s="5"/>
      <c r="B76" s="5" t="s">
        <v>7</v>
      </c>
      <c r="C76" s="27" t="s">
        <v>8</v>
      </c>
      <c r="D76" s="28">
        <v>44337</v>
      </c>
      <c r="E76" s="28">
        <v>44338</v>
      </c>
      <c r="F76" s="29">
        <v>44344</v>
      </c>
      <c r="G76" s="29">
        <v>44345</v>
      </c>
      <c r="H76" s="29">
        <v>44346</v>
      </c>
      <c r="I76" s="30">
        <v>44359</v>
      </c>
      <c r="J76" s="30">
        <v>44360</v>
      </c>
      <c r="K76" s="30">
        <v>44361</v>
      </c>
      <c r="L76" s="30">
        <v>44363</v>
      </c>
      <c r="M76" s="11">
        <v>44450</v>
      </c>
      <c r="N76" s="11">
        <v>44451</v>
      </c>
      <c r="O76" s="37"/>
    </row>
    <row r="77" spans="1:15" ht="19.5" customHeight="1" x14ac:dyDescent="0.3">
      <c r="A77" s="5">
        <v>1</v>
      </c>
      <c r="B77" s="17" t="s">
        <v>382</v>
      </c>
      <c r="C77" s="7" t="s">
        <v>10</v>
      </c>
      <c r="D77" s="13">
        <v>30</v>
      </c>
      <c r="E77" s="13">
        <v>30</v>
      </c>
      <c r="F77" s="5"/>
      <c r="G77" s="13">
        <v>30</v>
      </c>
      <c r="H77" s="13">
        <v>30</v>
      </c>
      <c r="I77" s="5">
        <v>23</v>
      </c>
      <c r="J77" s="5">
        <v>27</v>
      </c>
      <c r="K77" s="13">
        <v>30</v>
      </c>
      <c r="L77" s="13">
        <v>27</v>
      </c>
      <c r="M77" s="13">
        <v>27</v>
      </c>
      <c r="N77" s="13">
        <v>30</v>
      </c>
      <c r="O77" s="5">
        <f>SUM(N77+M77+L77+K77+H77+G77+E77+D77)</f>
        <v>234</v>
      </c>
    </row>
    <row r="78" spans="1:15" ht="19.5" customHeight="1" x14ac:dyDescent="0.3">
      <c r="A78" s="5">
        <v>2</v>
      </c>
      <c r="B78" s="17" t="s">
        <v>383</v>
      </c>
      <c r="C78" s="7" t="s">
        <v>10</v>
      </c>
      <c r="D78" s="5"/>
      <c r="E78" s="5"/>
      <c r="F78" s="13">
        <v>23</v>
      </c>
      <c r="G78" s="13">
        <v>27</v>
      </c>
      <c r="H78" s="5"/>
      <c r="I78" s="13">
        <v>27</v>
      </c>
      <c r="J78" s="13">
        <v>23</v>
      </c>
      <c r="K78" s="13">
        <v>22</v>
      </c>
      <c r="L78" s="13">
        <v>30</v>
      </c>
      <c r="M78" s="13">
        <v>25</v>
      </c>
      <c r="N78" s="13">
        <v>25</v>
      </c>
      <c r="O78" s="5">
        <f>SUM(N78+M78+L78+K78+J78+I78+G78+F78)</f>
        <v>202</v>
      </c>
    </row>
    <row r="79" spans="1:15" ht="19.5" customHeight="1" x14ac:dyDescent="0.3">
      <c r="A79" s="5">
        <v>3</v>
      </c>
      <c r="B79" s="17" t="s">
        <v>384</v>
      </c>
      <c r="C79" s="7" t="s">
        <v>10</v>
      </c>
      <c r="D79" s="5"/>
      <c r="E79" s="5"/>
      <c r="F79" s="13">
        <v>27</v>
      </c>
      <c r="G79" s="13">
        <v>23</v>
      </c>
      <c r="H79" s="13">
        <v>27</v>
      </c>
      <c r="I79" s="13">
        <v>25</v>
      </c>
      <c r="J79" s="13">
        <v>21</v>
      </c>
      <c r="K79" s="5"/>
      <c r="L79" s="13">
        <v>20</v>
      </c>
      <c r="M79" s="13">
        <v>30</v>
      </c>
      <c r="N79" s="13">
        <v>27</v>
      </c>
      <c r="O79" s="5">
        <f>SUM(N79+M79+L79+J79+I79+H79+G79+F79)</f>
        <v>200</v>
      </c>
    </row>
    <row r="80" spans="1:15" ht="19.5" customHeight="1" x14ac:dyDescent="0.3">
      <c r="A80" s="5">
        <v>4</v>
      </c>
      <c r="B80" s="17" t="s">
        <v>385</v>
      </c>
      <c r="C80" s="7" t="s">
        <v>10</v>
      </c>
      <c r="D80" s="5"/>
      <c r="E80" s="5"/>
      <c r="F80" s="13">
        <v>22</v>
      </c>
      <c r="G80" s="13">
        <v>25</v>
      </c>
      <c r="H80" s="13">
        <v>23</v>
      </c>
      <c r="I80" s="13">
        <v>20</v>
      </c>
      <c r="J80" s="13">
        <v>18</v>
      </c>
      <c r="K80" s="13">
        <v>13</v>
      </c>
      <c r="L80" s="13">
        <v>15</v>
      </c>
      <c r="M80" s="5"/>
      <c r="N80" s="5"/>
      <c r="O80" s="5">
        <f>SUM(L80+K80+J80+I80+H80+G80+F80)</f>
        <v>136</v>
      </c>
    </row>
    <row r="81" spans="1:15" ht="19.5" customHeight="1" x14ac:dyDescent="0.3">
      <c r="A81" s="5">
        <v>5</v>
      </c>
      <c r="B81" s="17" t="s">
        <v>386</v>
      </c>
      <c r="C81" s="7" t="s">
        <v>10</v>
      </c>
      <c r="D81" s="5"/>
      <c r="E81" s="5"/>
      <c r="F81" s="5"/>
      <c r="G81" s="5"/>
      <c r="H81" s="13">
        <v>21</v>
      </c>
      <c r="I81" s="13">
        <v>19</v>
      </c>
      <c r="J81" s="13">
        <v>19</v>
      </c>
      <c r="K81" s="13">
        <v>25</v>
      </c>
      <c r="L81" s="13">
        <v>21</v>
      </c>
      <c r="M81" s="5"/>
      <c r="N81" s="13">
        <v>21</v>
      </c>
      <c r="O81" s="5">
        <v>126</v>
      </c>
    </row>
    <row r="82" spans="1:15" ht="19.5" customHeight="1" x14ac:dyDescent="0.3">
      <c r="A82" s="5">
        <v>6</v>
      </c>
      <c r="B82" s="17" t="s">
        <v>387</v>
      </c>
      <c r="C82" s="7" t="s">
        <v>33</v>
      </c>
      <c r="D82" s="5"/>
      <c r="E82" s="5"/>
      <c r="F82" s="5"/>
      <c r="G82" s="5"/>
      <c r="H82" s="5"/>
      <c r="I82" s="13">
        <v>22</v>
      </c>
      <c r="J82" s="13">
        <v>25</v>
      </c>
      <c r="K82" s="13">
        <v>27</v>
      </c>
      <c r="L82" s="13">
        <v>22</v>
      </c>
      <c r="M82" s="5"/>
      <c r="N82" s="5"/>
      <c r="O82" s="5">
        <f>SUM(L82+K82+J82+I82)</f>
        <v>96</v>
      </c>
    </row>
    <row r="83" spans="1:15" ht="19.5" customHeight="1" x14ac:dyDescent="0.3">
      <c r="A83" s="5">
        <v>7</v>
      </c>
      <c r="B83" s="17" t="s">
        <v>388</v>
      </c>
      <c r="C83" s="7" t="s">
        <v>10</v>
      </c>
      <c r="D83" s="5"/>
      <c r="E83" s="5"/>
      <c r="F83" s="13">
        <v>30</v>
      </c>
      <c r="G83" s="5"/>
      <c r="H83" s="5"/>
      <c r="I83" s="13">
        <v>30</v>
      </c>
      <c r="J83" s="13">
        <v>30</v>
      </c>
      <c r="K83" s="5"/>
      <c r="L83" s="5"/>
      <c r="M83" s="5"/>
      <c r="N83" s="5"/>
      <c r="O83" s="5">
        <v>90</v>
      </c>
    </row>
    <row r="84" spans="1:15" ht="19.5" customHeight="1" x14ac:dyDescent="0.3">
      <c r="A84" s="5">
        <v>8</v>
      </c>
      <c r="B84" s="17" t="s">
        <v>389</v>
      </c>
      <c r="C84" s="7" t="s">
        <v>33</v>
      </c>
      <c r="D84" s="5"/>
      <c r="E84" s="5"/>
      <c r="F84" s="5"/>
      <c r="G84" s="5"/>
      <c r="H84" s="5"/>
      <c r="I84" s="13">
        <v>21</v>
      </c>
      <c r="J84" s="13">
        <v>20</v>
      </c>
      <c r="K84" s="13">
        <v>20</v>
      </c>
      <c r="L84" s="13">
        <v>23</v>
      </c>
      <c r="M84" s="5"/>
      <c r="N84" s="5"/>
      <c r="O84" s="5">
        <f t="shared" ref="O84:O85" si="2">SUM(L84+K84+J84+I84)</f>
        <v>84</v>
      </c>
    </row>
    <row r="85" spans="1:15" ht="19.5" customHeight="1" x14ac:dyDescent="0.3">
      <c r="A85" s="5">
        <v>9</v>
      </c>
      <c r="B85" s="17" t="s">
        <v>390</v>
      </c>
      <c r="C85" s="7" t="s">
        <v>26</v>
      </c>
      <c r="D85" s="5"/>
      <c r="E85" s="5"/>
      <c r="F85" s="5"/>
      <c r="G85" s="5"/>
      <c r="H85" s="5"/>
      <c r="I85" s="13">
        <v>18</v>
      </c>
      <c r="J85" s="13">
        <v>22</v>
      </c>
      <c r="K85" s="13">
        <v>18</v>
      </c>
      <c r="L85" s="13">
        <v>25</v>
      </c>
      <c r="M85" s="5"/>
      <c r="N85" s="5"/>
      <c r="O85" s="5">
        <f t="shared" si="2"/>
        <v>83</v>
      </c>
    </row>
    <row r="86" spans="1:15" ht="19.5" customHeight="1" x14ac:dyDescent="0.3">
      <c r="A86" s="5">
        <v>10</v>
      </c>
      <c r="B86" s="16" t="s">
        <v>391</v>
      </c>
      <c r="C86" s="7" t="s">
        <v>10</v>
      </c>
      <c r="D86" s="13">
        <v>27</v>
      </c>
      <c r="E86" s="13">
        <v>27</v>
      </c>
      <c r="F86" s="5"/>
      <c r="G86" s="13">
        <v>22</v>
      </c>
      <c r="H86" s="5"/>
      <c r="I86" s="5"/>
      <c r="J86" s="5"/>
      <c r="K86" s="5"/>
      <c r="L86" s="5"/>
      <c r="M86" s="13">
        <v>23</v>
      </c>
      <c r="N86" s="13">
        <v>22</v>
      </c>
      <c r="O86" s="5">
        <v>121</v>
      </c>
    </row>
    <row r="87" spans="1:15" ht="19.5" customHeight="1" x14ac:dyDescent="0.3">
      <c r="A87" s="5">
        <v>11</v>
      </c>
      <c r="B87" s="17" t="s">
        <v>392</v>
      </c>
      <c r="C87" s="7" t="s">
        <v>26</v>
      </c>
      <c r="D87" s="5"/>
      <c r="E87" s="5"/>
      <c r="F87" s="5"/>
      <c r="G87" s="5"/>
      <c r="H87" s="5"/>
      <c r="I87" s="13">
        <v>17</v>
      </c>
      <c r="J87" s="13">
        <v>17</v>
      </c>
      <c r="K87" s="13">
        <v>14</v>
      </c>
      <c r="L87" s="13">
        <v>18</v>
      </c>
      <c r="M87" s="5"/>
      <c r="N87" s="5"/>
      <c r="O87" s="5">
        <f t="shared" ref="O87:O89" si="3">SUM(L87+K87+J87+I87)</f>
        <v>66</v>
      </c>
    </row>
    <row r="88" spans="1:15" ht="19.5" customHeight="1" x14ac:dyDescent="0.3">
      <c r="A88" s="5">
        <v>12</v>
      </c>
      <c r="B88" s="17" t="s">
        <v>393</v>
      </c>
      <c r="C88" s="7" t="s">
        <v>26</v>
      </c>
      <c r="D88" s="5"/>
      <c r="E88" s="5"/>
      <c r="F88" s="5"/>
      <c r="G88" s="5"/>
      <c r="H88" s="5"/>
      <c r="I88" s="13">
        <v>13</v>
      </c>
      <c r="J88" s="13">
        <v>14</v>
      </c>
      <c r="K88" s="13">
        <v>17</v>
      </c>
      <c r="L88" s="13">
        <v>17</v>
      </c>
      <c r="M88" s="5"/>
      <c r="N88" s="5"/>
      <c r="O88" s="5">
        <f t="shared" si="3"/>
        <v>61</v>
      </c>
    </row>
    <row r="89" spans="1:15" ht="19.5" customHeight="1" x14ac:dyDescent="0.3">
      <c r="A89" s="5">
        <v>13</v>
      </c>
      <c r="B89" s="17" t="s">
        <v>394</v>
      </c>
      <c r="C89" s="7" t="s">
        <v>26</v>
      </c>
      <c r="D89" s="5"/>
      <c r="E89" s="5"/>
      <c r="F89" s="5"/>
      <c r="G89" s="5"/>
      <c r="H89" s="5"/>
      <c r="I89" s="13">
        <v>12</v>
      </c>
      <c r="J89" s="13">
        <v>15</v>
      </c>
      <c r="K89" s="13">
        <v>15</v>
      </c>
      <c r="L89" s="13">
        <v>14</v>
      </c>
      <c r="M89" s="5"/>
      <c r="N89" s="5"/>
      <c r="O89" s="5">
        <f t="shared" si="3"/>
        <v>56</v>
      </c>
    </row>
    <row r="90" spans="1:15" ht="19.5" customHeight="1" x14ac:dyDescent="0.3">
      <c r="A90" s="5">
        <v>14</v>
      </c>
      <c r="B90" s="17" t="s">
        <v>395</v>
      </c>
      <c r="C90" s="7" t="s">
        <v>26</v>
      </c>
      <c r="D90" s="5"/>
      <c r="E90" s="5"/>
      <c r="F90" s="5"/>
      <c r="G90" s="5"/>
      <c r="H90" s="5"/>
      <c r="I90" s="13">
        <v>16</v>
      </c>
      <c r="J90" s="5"/>
      <c r="K90" s="13">
        <v>23</v>
      </c>
      <c r="L90" s="13">
        <v>16</v>
      </c>
      <c r="M90" s="5"/>
      <c r="N90" s="5"/>
      <c r="O90" s="5">
        <f t="shared" ref="O90:O91" si="4">SUM(L90+K90+I90)</f>
        <v>55</v>
      </c>
    </row>
    <row r="91" spans="1:15" ht="19.5" customHeight="1" x14ac:dyDescent="0.3">
      <c r="A91" s="5">
        <v>15</v>
      </c>
      <c r="B91" s="17" t="s">
        <v>396</v>
      </c>
      <c r="C91" s="7" t="s">
        <v>26</v>
      </c>
      <c r="D91" s="5"/>
      <c r="E91" s="5"/>
      <c r="F91" s="5"/>
      <c r="G91" s="5"/>
      <c r="H91" s="5"/>
      <c r="I91" s="13">
        <v>11</v>
      </c>
      <c r="J91" s="5"/>
      <c r="K91" s="13">
        <v>16</v>
      </c>
      <c r="L91" s="13">
        <v>19</v>
      </c>
      <c r="M91" s="5"/>
      <c r="N91" s="5"/>
      <c r="O91" s="5">
        <f t="shared" si="4"/>
        <v>46</v>
      </c>
    </row>
    <row r="92" spans="1:15" ht="19.5" customHeight="1" x14ac:dyDescent="0.3">
      <c r="A92" s="5">
        <v>16</v>
      </c>
      <c r="B92" s="17" t="s">
        <v>397</v>
      </c>
      <c r="C92" s="7" t="s">
        <v>26</v>
      </c>
      <c r="D92" s="5"/>
      <c r="E92" s="5"/>
      <c r="F92" s="5"/>
      <c r="G92" s="5"/>
      <c r="H92" s="5"/>
      <c r="I92" s="13">
        <v>15</v>
      </c>
      <c r="J92" s="13">
        <v>16</v>
      </c>
      <c r="K92" s="13">
        <v>12</v>
      </c>
      <c r="L92" s="5"/>
      <c r="M92" s="5"/>
      <c r="N92" s="5"/>
      <c r="O92" s="5">
        <f>SUM(K92+J92+I92)</f>
        <v>43</v>
      </c>
    </row>
    <row r="93" spans="1:15" ht="19.5" customHeight="1" x14ac:dyDescent="0.3">
      <c r="A93" s="5">
        <v>17</v>
      </c>
      <c r="B93" s="16" t="s">
        <v>398</v>
      </c>
      <c r="C93" s="7" t="s">
        <v>10</v>
      </c>
      <c r="D93" s="5"/>
      <c r="E93" s="5"/>
      <c r="F93" s="13">
        <v>21</v>
      </c>
      <c r="G93" s="5"/>
      <c r="H93" s="13">
        <v>22</v>
      </c>
      <c r="I93" s="5"/>
      <c r="J93" s="5"/>
      <c r="K93" s="5"/>
      <c r="L93" s="5"/>
      <c r="M93" s="5"/>
      <c r="N93" s="5"/>
      <c r="O93" s="5">
        <v>43</v>
      </c>
    </row>
    <row r="94" spans="1:15" ht="19.5" customHeight="1" x14ac:dyDescent="0.3">
      <c r="A94" s="5">
        <v>18</v>
      </c>
      <c r="B94" s="17" t="s">
        <v>399</v>
      </c>
      <c r="C94" s="7" t="s">
        <v>10</v>
      </c>
      <c r="D94" s="5"/>
      <c r="E94" s="5"/>
      <c r="F94" s="5"/>
      <c r="G94" s="5"/>
      <c r="H94" s="5"/>
      <c r="I94" s="13">
        <v>14</v>
      </c>
      <c r="J94" s="5"/>
      <c r="K94" s="13">
        <v>21</v>
      </c>
      <c r="L94" s="5"/>
      <c r="M94" s="5"/>
      <c r="N94" s="5"/>
      <c r="O94" s="5">
        <v>35</v>
      </c>
    </row>
    <row r="95" spans="1:15" ht="19.5" customHeight="1" x14ac:dyDescent="0.3">
      <c r="A95" s="5">
        <v>19</v>
      </c>
      <c r="B95" s="17" t="s">
        <v>400</v>
      </c>
      <c r="C95" s="7" t="s">
        <v>10</v>
      </c>
      <c r="D95" s="5"/>
      <c r="E95" s="5"/>
      <c r="F95" s="5"/>
      <c r="G95" s="5"/>
      <c r="H95" s="5"/>
      <c r="I95" s="13">
        <v>10</v>
      </c>
      <c r="J95" s="5"/>
      <c r="K95" s="13">
        <v>19</v>
      </c>
      <c r="L95" s="5"/>
      <c r="M95" s="5"/>
      <c r="N95" s="5"/>
      <c r="O95" s="5">
        <f>SUM(K95+I95)</f>
        <v>29</v>
      </c>
    </row>
    <row r="96" spans="1:15" ht="19.5" customHeight="1" x14ac:dyDescent="0.3">
      <c r="A96" s="5">
        <v>20</v>
      </c>
      <c r="B96" s="16" t="s">
        <v>401</v>
      </c>
      <c r="C96" s="7" t="s">
        <v>10</v>
      </c>
      <c r="D96" s="5"/>
      <c r="E96" s="5"/>
      <c r="F96" s="5"/>
      <c r="G96" s="5"/>
      <c r="H96" s="13">
        <v>25</v>
      </c>
      <c r="I96" s="5"/>
      <c r="J96" s="5"/>
      <c r="K96" s="5"/>
      <c r="L96" s="5"/>
      <c r="M96" s="5"/>
      <c r="N96" s="5"/>
      <c r="O96" s="5">
        <v>25</v>
      </c>
    </row>
    <row r="97" spans="1:15" ht="19.5" customHeight="1" x14ac:dyDescent="0.3">
      <c r="A97" s="5">
        <v>21</v>
      </c>
      <c r="B97" s="16" t="s">
        <v>402</v>
      </c>
      <c r="C97" s="7" t="s">
        <v>33</v>
      </c>
      <c r="D97" s="5"/>
      <c r="E97" s="5"/>
      <c r="F97" s="5"/>
      <c r="G97" s="5"/>
      <c r="H97" s="5"/>
      <c r="I97" s="5"/>
      <c r="J97" s="5"/>
      <c r="K97" s="13">
        <v>11</v>
      </c>
      <c r="L97" s="5"/>
      <c r="M97" s="5"/>
      <c r="N97" s="5"/>
      <c r="O97" s="5">
        <v>11</v>
      </c>
    </row>
    <row r="98" spans="1:15" ht="21" customHeight="1" x14ac:dyDescent="0.3">
      <c r="A98" s="5">
        <v>22</v>
      </c>
      <c r="B98" s="16" t="s">
        <v>403</v>
      </c>
      <c r="C98" s="7" t="s">
        <v>10</v>
      </c>
      <c r="D98" s="5"/>
      <c r="E98" s="5"/>
      <c r="F98" s="5"/>
      <c r="G98" s="5"/>
      <c r="H98" s="5"/>
      <c r="I98" s="5"/>
      <c r="J98" s="5"/>
      <c r="K98" s="5"/>
      <c r="L98" s="5"/>
      <c r="M98" s="13">
        <v>22</v>
      </c>
      <c r="N98" s="5"/>
      <c r="O98" s="5">
        <v>22</v>
      </c>
    </row>
    <row r="99" spans="1:15" ht="21" customHeight="1" x14ac:dyDescent="0.3">
      <c r="A99" s="5">
        <v>23</v>
      </c>
      <c r="B99" s="16" t="s">
        <v>404</v>
      </c>
      <c r="C99" s="7" t="s">
        <v>10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13">
        <v>23</v>
      </c>
      <c r="O99" s="5">
        <v>23</v>
      </c>
    </row>
    <row r="100" spans="1:15" ht="21" customHeight="1" x14ac:dyDescent="0.3">
      <c r="A100" s="3"/>
      <c r="B100" s="3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21" customHeight="1" x14ac:dyDescent="0.3">
      <c r="A101" s="3"/>
      <c r="B101" s="33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21" customHeight="1" x14ac:dyDescent="0.3">
      <c r="A102" s="3"/>
      <c r="B102" s="4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21" customHeight="1" x14ac:dyDescent="0.3">
      <c r="A103" s="5"/>
      <c r="B103" s="6" t="s">
        <v>405</v>
      </c>
      <c r="C103" s="7"/>
      <c r="D103" s="46" t="s">
        <v>2</v>
      </c>
      <c r="E103" s="35"/>
      <c r="F103" s="44" t="s">
        <v>3</v>
      </c>
      <c r="G103" s="40"/>
      <c r="H103" s="35"/>
      <c r="I103" s="45" t="s">
        <v>4</v>
      </c>
      <c r="J103" s="40"/>
      <c r="K103" s="40"/>
      <c r="L103" s="35"/>
      <c r="M103" s="38" t="s">
        <v>5</v>
      </c>
      <c r="N103" s="35"/>
      <c r="O103" s="36" t="s">
        <v>6</v>
      </c>
    </row>
    <row r="104" spans="1:15" ht="21" customHeight="1" x14ac:dyDescent="0.25">
      <c r="A104" s="5"/>
      <c r="B104" s="5" t="s">
        <v>7</v>
      </c>
      <c r="C104" s="27" t="s">
        <v>8</v>
      </c>
      <c r="D104" s="28">
        <v>44337</v>
      </c>
      <c r="E104" s="28">
        <v>44338</v>
      </c>
      <c r="F104" s="29">
        <v>44344</v>
      </c>
      <c r="G104" s="29">
        <v>44345</v>
      </c>
      <c r="H104" s="29">
        <v>44346</v>
      </c>
      <c r="I104" s="30">
        <v>44359</v>
      </c>
      <c r="J104" s="30">
        <v>44360</v>
      </c>
      <c r="K104" s="30">
        <v>44361</v>
      </c>
      <c r="L104" s="30">
        <v>44363</v>
      </c>
      <c r="M104" s="11">
        <v>44450</v>
      </c>
      <c r="N104" s="11">
        <v>44451</v>
      </c>
      <c r="O104" s="37"/>
    </row>
    <row r="105" spans="1:15" ht="19.5" customHeight="1" x14ac:dyDescent="0.3">
      <c r="A105" s="5">
        <v>1</v>
      </c>
      <c r="B105" s="17" t="s">
        <v>406</v>
      </c>
      <c r="C105" s="7" t="s">
        <v>10</v>
      </c>
      <c r="D105" s="5"/>
      <c r="E105" s="5"/>
      <c r="F105" s="13">
        <v>30</v>
      </c>
      <c r="G105" s="5">
        <v>27</v>
      </c>
      <c r="H105" s="13">
        <v>30</v>
      </c>
      <c r="I105" s="13">
        <v>30</v>
      </c>
      <c r="J105" s="13">
        <v>30</v>
      </c>
      <c r="K105" s="13">
        <v>30</v>
      </c>
      <c r="L105" s="13">
        <v>30</v>
      </c>
      <c r="M105" s="13">
        <v>30</v>
      </c>
      <c r="N105" s="13">
        <v>30</v>
      </c>
      <c r="O105" s="5">
        <f>SUM(N105+M105+L105+K105+J105+I105+H105+F105)</f>
        <v>240</v>
      </c>
    </row>
    <row r="106" spans="1:15" ht="19.5" customHeight="1" x14ac:dyDescent="0.3">
      <c r="A106" s="5">
        <v>2</v>
      </c>
      <c r="B106" s="17" t="s">
        <v>407</v>
      </c>
      <c r="C106" s="7" t="s">
        <v>10</v>
      </c>
      <c r="D106" s="5"/>
      <c r="E106" s="5"/>
      <c r="F106" s="13">
        <v>27</v>
      </c>
      <c r="G106" s="13">
        <v>30</v>
      </c>
      <c r="H106" s="13">
        <v>27</v>
      </c>
      <c r="I106" s="13">
        <v>25</v>
      </c>
      <c r="J106" s="13">
        <v>25</v>
      </c>
      <c r="K106" s="13">
        <v>21</v>
      </c>
      <c r="L106" s="13">
        <v>22</v>
      </c>
      <c r="M106" s="5"/>
      <c r="N106" s="5"/>
      <c r="O106" s="5">
        <f>SUM(L106+K106+J106+I106+H106+G106+F106)</f>
        <v>177</v>
      </c>
    </row>
    <row r="107" spans="1:15" ht="19.5" customHeight="1" x14ac:dyDescent="0.3">
      <c r="A107" s="5">
        <v>3</v>
      </c>
      <c r="B107" s="17" t="s">
        <v>408</v>
      </c>
      <c r="C107" s="7" t="s">
        <v>26</v>
      </c>
      <c r="D107" s="5"/>
      <c r="E107" s="5"/>
      <c r="F107" s="5"/>
      <c r="G107" s="5"/>
      <c r="H107" s="5"/>
      <c r="I107" s="13">
        <v>27</v>
      </c>
      <c r="J107" s="13">
        <v>27</v>
      </c>
      <c r="K107" s="13">
        <v>27</v>
      </c>
      <c r="L107" s="13">
        <v>23</v>
      </c>
      <c r="M107" s="5"/>
      <c r="N107" s="5"/>
      <c r="O107" s="5">
        <f>SUM(L107+K107+J107+I107)</f>
        <v>104</v>
      </c>
    </row>
    <row r="108" spans="1:15" ht="19.5" customHeight="1" x14ac:dyDescent="0.3">
      <c r="A108" s="5">
        <v>4</v>
      </c>
      <c r="B108" s="17" t="s">
        <v>409</v>
      </c>
      <c r="C108" s="7" t="s">
        <v>10</v>
      </c>
      <c r="D108" s="5"/>
      <c r="E108" s="5"/>
      <c r="F108" s="13">
        <v>25</v>
      </c>
      <c r="G108" s="5"/>
      <c r="H108" s="5"/>
      <c r="I108" s="13">
        <v>22</v>
      </c>
      <c r="J108" s="5"/>
      <c r="K108" s="13">
        <v>23</v>
      </c>
      <c r="L108" s="13">
        <v>21</v>
      </c>
      <c r="M108" s="5"/>
      <c r="N108" s="5"/>
      <c r="O108" s="5">
        <f>SUM(L108+K108+I108+F108)</f>
        <v>91</v>
      </c>
    </row>
    <row r="109" spans="1:15" ht="19.5" customHeight="1" x14ac:dyDescent="0.3">
      <c r="A109" s="5">
        <v>5</v>
      </c>
      <c r="B109" s="18" t="s">
        <v>410</v>
      </c>
      <c r="C109" s="7" t="s">
        <v>87</v>
      </c>
      <c r="D109" s="5"/>
      <c r="E109" s="5"/>
      <c r="F109" s="5"/>
      <c r="G109" s="5"/>
      <c r="H109" s="5"/>
      <c r="I109" s="5"/>
      <c r="J109" s="13">
        <v>23</v>
      </c>
      <c r="K109" s="13">
        <v>25</v>
      </c>
      <c r="L109" s="13">
        <v>27</v>
      </c>
      <c r="M109" s="5"/>
      <c r="N109" s="5"/>
      <c r="O109" s="5">
        <f>SUM(L109+K109+J109)</f>
        <v>75</v>
      </c>
    </row>
    <row r="110" spans="1:15" ht="19.5" customHeight="1" x14ac:dyDescent="0.3">
      <c r="A110" s="5">
        <v>6</v>
      </c>
      <c r="B110" s="16" t="s">
        <v>411</v>
      </c>
      <c r="C110" s="7" t="s">
        <v>10</v>
      </c>
      <c r="D110" s="5"/>
      <c r="E110" s="5"/>
      <c r="F110" s="13">
        <v>23</v>
      </c>
      <c r="G110" s="13">
        <v>25</v>
      </c>
      <c r="H110" s="13">
        <v>25</v>
      </c>
      <c r="I110" s="5"/>
      <c r="J110" s="5"/>
      <c r="K110" s="5"/>
      <c r="L110" s="5"/>
      <c r="M110" s="5"/>
      <c r="N110" s="5"/>
      <c r="O110" s="5">
        <f>SUM(H110+G110+F110)</f>
        <v>73</v>
      </c>
    </row>
    <row r="111" spans="1:15" ht="19.5" customHeight="1" x14ac:dyDescent="0.3">
      <c r="A111" s="5">
        <v>7</v>
      </c>
      <c r="B111" s="17" t="s">
        <v>412</v>
      </c>
      <c r="C111" s="7" t="s">
        <v>33</v>
      </c>
      <c r="D111" s="5"/>
      <c r="E111" s="5"/>
      <c r="F111" s="5"/>
      <c r="G111" s="5"/>
      <c r="H111" s="5"/>
      <c r="I111" s="13">
        <v>23</v>
      </c>
      <c r="J111" s="5"/>
      <c r="K111" s="13">
        <v>22</v>
      </c>
      <c r="L111" s="13">
        <v>25</v>
      </c>
      <c r="M111" s="5"/>
      <c r="N111" s="15"/>
      <c r="O111" s="5">
        <f>SUM(L111+K111+I111)</f>
        <v>70</v>
      </c>
    </row>
    <row r="112" spans="1:15" ht="19.5" customHeight="1" x14ac:dyDescent="0.3">
      <c r="A112" s="5">
        <v>8</v>
      </c>
      <c r="B112" s="17" t="s">
        <v>413</v>
      </c>
      <c r="C112" s="7" t="s">
        <v>10</v>
      </c>
      <c r="D112" s="13">
        <v>30</v>
      </c>
      <c r="E112" s="13">
        <v>30</v>
      </c>
      <c r="F112" s="5"/>
      <c r="G112" s="5"/>
      <c r="H112" s="5"/>
      <c r="I112" s="5"/>
      <c r="J112" s="5"/>
      <c r="K112" s="5"/>
      <c r="L112" s="5"/>
      <c r="M112" s="13">
        <v>27</v>
      </c>
      <c r="N112" s="13">
        <v>27</v>
      </c>
      <c r="O112" s="5">
        <v>114</v>
      </c>
    </row>
    <row r="113" spans="1:15" ht="21" customHeight="1" x14ac:dyDescent="0.3">
      <c r="A113" s="3"/>
      <c r="B113" s="4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</sheetData>
  <mergeCells count="31">
    <mergeCell ref="O23:O24"/>
    <mergeCell ref="A2:O2"/>
    <mergeCell ref="F4:H4"/>
    <mergeCell ref="I4:L4"/>
    <mergeCell ref="O4:O5"/>
    <mergeCell ref="M4:N4"/>
    <mergeCell ref="D4:E4"/>
    <mergeCell ref="D51:E51"/>
    <mergeCell ref="D75:E75"/>
    <mergeCell ref="F51:H51"/>
    <mergeCell ref="M66:N66"/>
    <mergeCell ref="I23:L23"/>
    <mergeCell ref="M23:N23"/>
    <mergeCell ref="F23:H23"/>
    <mergeCell ref="D23:E23"/>
    <mergeCell ref="I51:L51"/>
    <mergeCell ref="M51:N51"/>
    <mergeCell ref="O66:O67"/>
    <mergeCell ref="O51:O52"/>
    <mergeCell ref="I66:L66"/>
    <mergeCell ref="D66:E66"/>
    <mergeCell ref="O103:O104"/>
    <mergeCell ref="D103:E103"/>
    <mergeCell ref="M103:N103"/>
    <mergeCell ref="F103:H103"/>
    <mergeCell ref="I103:L103"/>
    <mergeCell ref="O75:O76"/>
    <mergeCell ref="F75:H75"/>
    <mergeCell ref="I75:L75"/>
    <mergeCell ref="M75:N75"/>
    <mergeCell ref="F66:H66"/>
  </mergeCells>
  <hyperlinks>
    <hyperlink ref="D5" r:id="rId1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5" r:id="rId2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5" r:id="rId3" location="http://www.orientdv.ru/wp-content/uploads/2021/05/ResultList1.htm" display="http://www.orientdv.ru/wp-content/uploads/2021/05/ResultList1.htm - http://www.orientdv.ru/wp-content/uploads/2021/05/ResultList1.htm"/>
    <hyperlink ref="G5" r:id="rId4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5" r:id="rId5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5" r:id="rId6" location="http://www.orientdv.ru/wp-content/uploads/2021/06/20210612res.htm" display="http://www.orientdv.ru/wp-content/uploads/2021/06/20210612res.htm - http://www.orientdv.ru/wp-content/uploads/2021/06/20210612res.htm"/>
    <hyperlink ref="J5" r:id="rId7" location="http://www.orientdv.ru/wp-content/uploads/2021/06/20210613res.htm" display="http://www.orientdv.ru/wp-content/uploads/2021/06/20210613res.htm - http://www.orientdv.ru/wp-content/uploads/2021/06/20210613res.htm"/>
    <hyperlink ref="K5" r:id="rId8" location="http://www.orientdv.ru/wp-content/uploads/2021/06/20210614res.htm" display="http://www.orientdv.ru/wp-content/uploads/2021/06/20210614res.htm - http://www.orientdv.ru/wp-content/uploads/2021/06/20210614res.htm"/>
    <hyperlink ref="L5" r:id="rId9" location="http://www.orientdv.ru/wp-content/uploads/2021/06/20210616res.htm" display="http://www.orientdv.ru/wp-content/uploads/2021/06/20210616res.htm - http://www.orientdv.ru/wp-content/uploads/2021/06/20210616res.htm"/>
    <hyperlink ref="M5" r:id="rId10" display="http://www.orientdv.ru/wp-content/uploads/2021/08/20210911_official.pdf"/>
    <hyperlink ref="N5" r:id="rId11" display="http://www.orientdv.ru/wp-content/uploads/2021/08/20210912_official.docx-%D1%81%D1%83%D0%BC%D0%BC%D0%B0.pdf"/>
    <hyperlink ref="D24" r:id="rId12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24" r:id="rId13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24" r:id="rId14" location="http://www.orientdv.ru/wp-content/uploads/2021/05/ResultList1.htm" display="http://www.orientdv.ru/wp-content/uploads/2021/05/ResultList1.htm - http://www.orientdv.ru/wp-content/uploads/2021/05/ResultList1.htm"/>
    <hyperlink ref="G24" r:id="rId15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24" r:id="rId16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24" r:id="rId17" location="http://www.orientdv.ru/wp-content/uploads/2021/06/20210612res.htm" display="http://www.orientdv.ru/wp-content/uploads/2021/06/20210612res.htm - http://www.orientdv.ru/wp-content/uploads/2021/06/20210612res.htm"/>
    <hyperlink ref="J24" r:id="rId18" location="http://www.orientdv.ru/wp-content/uploads/2021/06/20210613res.htm" display="http://www.orientdv.ru/wp-content/uploads/2021/06/20210613res.htm - http://www.orientdv.ru/wp-content/uploads/2021/06/20210613res.htm"/>
    <hyperlink ref="K24" r:id="rId19" location="http://www.orientdv.ru/wp-content/uploads/2021/06/20210614res.htm" display="http://www.orientdv.ru/wp-content/uploads/2021/06/20210614res.htm - http://www.orientdv.ru/wp-content/uploads/2021/06/20210614res.htm"/>
    <hyperlink ref="L24" r:id="rId20" location="http://www.orientdv.ru/wp-content/uploads/2021/06/20210616res.htm" display="http://www.orientdv.ru/wp-content/uploads/2021/06/20210616res.htm - http://www.orientdv.ru/wp-content/uploads/2021/06/20210616res.htm"/>
    <hyperlink ref="M24" r:id="rId21" display="http://www.orientdv.ru/wp-content/uploads/2021/08/20210911_official.pdf"/>
    <hyperlink ref="N24" r:id="rId22" display="http://www.orientdv.ru/wp-content/uploads/2021/08/20210912_official.docx-%D1%81%D1%83%D0%BC%D0%BC%D0%B0.pdf"/>
    <hyperlink ref="D52" r:id="rId23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52" r:id="rId24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52" r:id="rId25" location="http://www.orientdv.ru/wp-content/uploads/2021/05/ResultList1.htm" display="http://www.orientdv.ru/wp-content/uploads/2021/05/ResultList1.htm - http://www.orientdv.ru/wp-content/uploads/2021/05/ResultList1.htm"/>
    <hyperlink ref="G52" r:id="rId26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52" r:id="rId27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52" r:id="rId28" location="http://www.orientdv.ru/wp-content/uploads/2021/06/20210612res.htm" display="http://www.orientdv.ru/wp-content/uploads/2021/06/20210612res.htm - http://www.orientdv.ru/wp-content/uploads/2021/06/20210612res.htm"/>
    <hyperlink ref="J52" r:id="rId29" location="http://www.orientdv.ru/wp-content/uploads/2021/06/20210613res.htm" display="http://www.orientdv.ru/wp-content/uploads/2021/06/20210613res.htm - http://www.orientdv.ru/wp-content/uploads/2021/06/20210613res.htm"/>
    <hyperlink ref="K52" r:id="rId30" location="http://www.orientdv.ru/wp-content/uploads/2021/06/20210614res.htm" display="http://www.orientdv.ru/wp-content/uploads/2021/06/20210614res.htm - http://www.orientdv.ru/wp-content/uploads/2021/06/20210614res.htm"/>
    <hyperlink ref="L52" r:id="rId31" location="http://www.orientdv.ru/wp-content/uploads/2021/06/20210616res.htm" display="http://www.orientdv.ru/wp-content/uploads/2021/06/20210616res.htm - http://www.orientdv.ru/wp-content/uploads/2021/06/20210616res.htm"/>
    <hyperlink ref="M52" r:id="rId32" display="http://www.orientdv.ru/wp-content/uploads/2021/08/20210911_official.pdf"/>
    <hyperlink ref="N52" r:id="rId33" display="http://www.orientdv.ru/wp-content/uploads/2021/08/20210912_official.docx-%D1%81%D1%83%D0%BC%D0%BC%D0%B0.pdf"/>
    <hyperlink ref="D67" r:id="rId34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67" r:id="rId35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67" r:id="rId36" location="http://www.orientdv.ru/wp-content/uploads/2021/05/ResultList1.htm" display="http://www.orientdv.ru/wp-content/uploads/2021/05/ResultList1.htm - http://www.orientdv.ru/wp-content/uploads/2021/05/ResultList1.htm"/>
    <hyperlink ref="G67" r:id="rId37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67" r:id="rId38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67" r:id="rId39" location="http://www.orientdv.ru/wp-content/uploads/2021/06/20210612res.htm" display="http://www.orientdv.ru/wp-content/uploads/2021/06/20210612res.htm - http://www.orientdv.ru/wp-content/uploads/2021/06/20210612res.htm"/>
    <hyperlink ref="J67" r:id="rId40" location="http://www.orientdv.ru/wp-content/uploads/2021/06/20210613res.htm" display="http://www.orientdv.ru/wp-content/uploads/2021/06/20210613res.htm - http://www.orientdv.ru/wp-content/uploads/2021/06/20210613res.htm"/>
    <hyperlink ref="K67" r:id="rId41" location="http://www.orientdv.ru/wp-content/uploads/2021/06/20210614res.htm" display="http://www.orientdv.ru/wp-content/uploads/2021/06/20210614res.htm - http://www.orientdv.ru/wp-content/uploads/2021/06/20210614res.htm"/>
    <hyperlink ref="L67" r:id="rId42" location="http://www.orientdv.ru/wp-content/uploads/2021/06/20210616res.htm" display="http://www.orientdv.ru/wp-content/uploads/2021/06/20210616res.htm - http://www.orientdv.ru/wp-content/uploads/2021/06/20210616res.htm"/>
    <hyperlink ref="M67" r:id="rId43" display="http://www.orientdv.ru/wp-content/uploads/2021/08/20210911_official.pdf"/>
    <hyperlink ref="N67" r:id="rId44" display="http://www.orientdv.ru/wp-content/uploads/2021/08/20210912_official.docx-%D1%81%D1%83%D0%BC%D0%BC%D0%B0.pdf"/>
    <hyperlink ref="D76" r:id="rId45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76" r:id="rId46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76" r:id="rId47" location="http://www.orientdv.ru/wp-content/uploads/2021/05/ResultList1.htm" display="http://www.orientdv.ru/wp-content/uploads/2021/05/ResultList1.htm - http://www.orientdv.ru/wp-content/uploads/2021/05/ResultList1.htm"/>
    <hyperlink ref="G76" r:id="rId48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76" r:id="rId49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76" r:id="rId50" location="http://www.orientdv.ru/wp-content/uploads/2021/06/20210612res.htm" display="http://www.orientdv.ru/wp-content/uploads/2021/06/20210612res.htm - http://www.orientdv.ru/wp-content/uploads/2021/06/20210612res.htm"/>
    <hyperlink ref="J76" r:id="rId51" location="http://www.orientdv.ru/wp-content/uploads/2021/06/20210613res.htm" display="http://www.orientdv.ru/wp-content/uploads/2021/06/20210613res.htm - http://www.orientdv.ru/wp-content/uploads/2021/06/20210613res.htm"/>
    <hyperlink ref="K76" r:id="rId52" location="http://www.orientdv.ru/wp-content/uploads/2021/06/20210614res.htm" display="http://www.orientdv.ru/wp-content/uploads/2021/06/20210614res.htm - http://www.orientdv.ru/wp-content/uploads/2021/06/20210614res.htm"/>
    <hyperlink ref="L76" r:id="rId53" location="http://www.orientdv.ru/wp-content/uploads/2021/06/20210616res.htm" display="http://www.orientdv.ru/wp-content/uploads/2021/06/20210616res.htm - http://www.orientdv.ru/wp-content/uploads/2021/06/20210616res.htm"/>
    <hyperlink ref="M76" r:id="rId54" display="http://www.orientdv.ru/wp-content/uploads/2021/08/20210911_official.pdf"/>
    <hyperlink ref="N76" r:id="rId55" display="http://www.orientdv.ru/wp-content/uploads/2021/08/20210912_official.docx-%D1%81%D1%83%D0%BC%D0%BC%D0%B0.pdf"/>
    <hyperlink ref="D104" r:id="rId56" location="http://www.orientdv.ru/wp-content/uploads/2021/05/220210521_report.html?sportorg=1" display="http://www.orientdv.ru/wp-content/uploads/2021/05/220210521_report.html?sportorg=1 - http://www.orientdv.ru/wp-content/uploads/2021/05/220210521_report.html?sportorg=1"/>
    <hyperlink ref="E104" r:id="rId57" location="http://www.orientdv.ru/wp-content/uploads/2021/05/20210522_report.html?sportorg=1" display="http://www.orientdv.ru/wp-content/uploads/2021/05/20210522_report.html?sportorg=1 - http://www.orientdv.ru/wp-content/uploads/2021/05/20210522_report.html?sportorg=1"/>
    <hyperlink ref="F104" r:id="rId58" location="http://www.orientdv.ru/wp-content/uploads/2021/05/ResultList1.htm" display="http://www.orientdv.ru/wp-content/uploads/2021/05/ResultList1.htm - http://www.orientdv.ru/wp-content/uploads/2021/05/ResultList1.htm"/>
    <hyperlink ref="G104" r:id="rId59" location="http://www.orientdv.ru/wp-content/uploads/2021/05/ResultList2-день.htm" display="http://www.orientdv.ru/wp-content/uploads/2021/05/ResultList2-%D0%B4%D0%B5%D0%BD%D1%8C.htm - http://www.orientdv.ru/wp-content/uploads/2021/05/ResultList2-день.htm"/>
    <hyperlink ref="H104" r:id="rId60" location="http://www.orientdv.ru/wp-content/uploads/2021/05/ResultList3-день.htm" display="http://www.orientdv.ru/wp-content/uploads/2021/05/ResultList3-%D0%B4%D0%B5%D0%BD%D1%8C.htm - http://www.orientdv.ru/wp-content/uploads/2021/05/ResultList3-день.htm"/>
    <hyperlink ref="I104" r:id="rId61" location="http://www.orientdv.ru/wp-content/uploads/2021/06/20210612res.htm" display="http://www.orientdv.ru/wp-content/uploads/2021/06/20210612res.htm - http://www.orientdv.ru/wp-content/uploads/2021/06/20210612res.htm"/>
    <hyperlink ref="J104" r:id="rId62" location="http://www.orientdv.ru/wp-content/uploads/2021/06/20210613res.htm" display="http://www.orientdv.ru/wp-content/uploads/2021/06/20210613res.htm - http://www.orientdv.ru/wp-content/uploads/2021/06/20210613res.htm"/>
    <hyperlink ref="K104" r:id="rId63" location="http://www.orientdv.ru/wp-content/uploads/2021/06/20210614res.htm" display="http://www.orientdv.ru/wp-content/uploads/2021/06/20210614res.htm - http://www.orientdv.ru/wp-content/uploads/2021/06/20210614res.htm"/>
    <hyperlink ref="L104" r:id="rId64" location="http://www.orientdv.ru/wp-content/uploads/2021/06/20210616res.htm" display="http://www.orientdv.ru/wp-content/uploads/2021/06/20210616res.htm - http://www.orientdv.ru/wp-content/uploads/2021/06/20210616res.htm"/>
    <hyperlink ref="M104" r:id="rId65" display="http://www.orientdv.ru/wp-content/uploads/2021/08/20210911_official.pdf"/>
    <hyperlink ref="N104" r:id="rId66" display="http://www.orientdv.ru/wp-content/uploads/2021/08/20210912_official.docx-%D1%81%D1%83%D0%BC%D0%BC%D0%B0.pdf"/>
  </hyperlinks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15,17,19</vt:lpstr>
      <vt:lpstr>Ж</vt:lpstr>
      <vt:lpstr>М</vt:lpstr>
      <vt:lpstr>А,Б,С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ДВМ Митякова</dc:creator>
  <cp:lastModifiedBy>admin</cp:lastModifiedBy>
  <dcterms:created xsi:type="dcterms:W3CDTF">2021-08-14T03:48:55Z</dcterms:created>
  <dcterms:modified xsi:type="dcterms:W3CDTF">2021-09-16T07:38:16Z</dcterms:modified>
</cp:coreProperties>
</file>