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tabRatio="598" activeTab="2"/>
  </bookViews>
  <sheets>
    <sheet name="Ж" sheetId="1" r:id="rId1"/>
    <sheet name="М" sheetId="2" r:id="rId2"/>
    <sheet name="МЖО" sheetId="3" r:id="rId3"/>
  </sheets>
  <definedNames>
    <definedName name="Ж12" localSheetId="0">'Ж'!$B$7</definedName>
    <definedName name="Ж14" localSheetId="0">'Ж'!$B$46</definedName>
    <definedName name="Ж16" localSheetId="0">'Ж'!#REF!</definedName>
    <definedName name="Ж18" localSheetId="0">'Ж'!#REF!</definedName>
    <definedName name="Ж30" localSheetId="0">'Ж'!$B$142</definedName>
    <definedName name="ЖЭ" localSheetId="0">'Ж'!$B$160</definedName>
    <definedName name="М10" localSheetId="0">'Ж'!$B$184</definedName>
    <definedName name="М12" localSheetId="0">'Ж'!$B$213</definedName>
    <definedName name="М14" localSheetId="0">'Ж'!$B$258</definedName>
    <definedName name="М16" localSheetId="0">'Ж'!$B$302</definedName>
    <definedName name="М18" localSheetId="0">'Ж'!$B$327</definedName>
    <definedName name="М30" localSheetId="0">'Ж'!$B$350</definedName>
    <definedName name="МЭ" localSheetId="0">'Ж'!$B$364</definedName>
    <definedName name="_xlnm.Print_Area" localSheetId="0">'Ж'!$A$1:$Q$186</definedName>
  </definedNames>
  <calcPr fullCalcOnLoad="1"/>
</workbook>
</file>

<file path=xl/sharedStrings.xml><?xml version="1.0" encoding="utf-8"?>
<sst xmlns="http://schemas.openxmlformats.org/spreadsheetml/2006/main" count="876" uniqueCount="395">
  <si>
    <t>очки</t>
  </si>
  <si>
    <t>место</t>
  </si>
  <si>
    <t>Ф.И.</t>
  </si>
  <si>
    <t>год рождения</t>
  </si>
  <si>
    <t>команда</t>
  </si>
  <si>
    <t>1 этап</t>
  </si>
  <si>
    <t>2 этап</t>
  </si>
  <si>
    <t>3 этап</t>
  </si>
  <si>
    <t>4 этап</t>
  </si>
  <si>
    <t>5 этап</t>
  </si>
  <si>
    <t>№</t>
  </si>
  <si>
    <t>СВОДНАЯ ТАБЛИЦА  "Зеленый стадион"  группа Ж10</t>
  </si>
  <si>
    <t>сумма очков</t>
  </si>
  <si>
    <t>СВОДНАЯ ТАБЛИЦА  "Зеленый стадион"  группа Ж12</t>
  </si>
  <si>
    <t>СВОДНАЯ ТАБЛИЦА  "Зеленый стадион"  группа Ж14</t>
  </si>
  <si>
    <t>СВОДНАЯ ТАБЛИЦА  "Зеленый стадион"  группа Ж16</t>
  </si>
  <si>
    <t>СВОДНАЯ ТАБЛИЦА  "Зеленый стадион"  группа Ж18</t>
  </si>
  <si>
    <t>СВОДНАЯ ТАБЛИЦА  "Зеленый стадион"  группа М10</t>
  </si>
  <si>
    <t>СВОДНАЯ ТАБЛИЦА  "Зеленый стадион"  группа М14</t>
  </si>
  <si>
    <t>СВОДНАЯ ТАБЛИЦА  "Зеленый стадион"  группа М16</t>
  </si>
  <si>
    <t>СВОДНАЯ ТАБЛИЦА  "Зеленый стадион"  группа М18</t>
  </si>
  <si>
    <t>Спринт</t>
  </si>
  <si>
    <t>Темп</t>
  </si>
  <si>
    <t>Кедр</t>
  </si>
  <si>
    <t>Вымпел</t>
  </si>
  <si>
    <t>Ильинка</t>
  </si>
  <si>
    <t>6 этап</t>
  </si>
  <si>
    <t>мест</t>
  </si>
  <si>
    <t>М- 30</t>
  </si>
  <si>
    <t>Ж -30</t>
  </si>
  <si>
    <t>Хабаровск</t>
  </si>
  <si>
    <t>Ж21</t>
  </si>
  <si>
    <t>М 21</t>
  </si>
  <si>
    <t>сумма очков 4 стартов</t>
  </si>
  <si>
    <t xml:space="preserve">Крутова Виктория    </t>
  </si>
  <si>
    <t xml:space="preserve">Панченко Алина      </t>
  </si>
  <si>
    <t xml:space="preserve">Нетребенко Елена    </t>
  </si>
  <si>
    <t xml:space="preserve">Плетинская Елена    </t>
  </si>
  <si>
    <t xml:space="preserve">Осадчева Екатерина  </t>
  </si>
  <si>
    <t xml:space="preserve">Хабаровск, лично     </t>
  </si>
  <si>
    <t xml:space="preserve">Вымпел               </t>
  </si>
  <si>
    <t xml:space="preserve">Лидер                </t>
  </si>
  <si>
    <t>Лидер</t>
  </si>
  <si>
    <t xml:space="preserve">Малыгин Руслан  </t>
  </si>
  <si>
    <t xml:space="preserve">Кравченко Иван  </t>
  </si>
  <si>
    <t xml:space="preserve">Лупарев Василий </t>
  </si>
  <si>
    <t xml:space="preserve">Сухинин Сергей     </t>
  </si>
  <si>
    <t xml:space="preserve">Пинчуков Кирилл    </t>
  </si>
  <si>
    <t xml:space="preserve">Парыгин Александр  </t>
  </si>
  <si>
    <t xml:space="preserve">Руденко Роман      </t>
  </si>
  <si>
    <t xml:space="preserve">Малков Роман       </t>
  </si>
  <si>
    <t xml:space="preserve">Гавриков Максим    </t>
  </si>
  <si>
    <t xml:space="preserve">Мамута Владимир    </t>
  </si>
  <si>
    <t xml:space="preserve">Бобко Илья         </t>
  </si>
  <si>
    <t xml:space="preserve">Гольченко Матвей   </t>
  </si>
  <si>
    <t xml:space="preserve">Афанасенко Георгий </t>
  </si>
  <si>
    <t xml:space="preserve">Кутилов Кирилл     </t>
  </si>
  <si>
    <t xml:space="preserve">Гусев Артем        </t>
  </si>
  <si>
    <t xml:space="preserve">Петров Михаил      </t>
  </si>
  <si>
    <t xml:space="preserve">СШОР ЦСКА           </t>
  </si>
  <si>
    <t xml:space="preserve">Мошейко Вячеслав      </t>
  </si>
  <si>
    <t xml:space="preserve">Семенов Дмитрий       </t>
  </si>
  <si>
    <t xml:space="preserve">Буртасов Иван         </t>
  </si>
  <si>
    <t xml:space="preserve">Варламов Евгений      </t>
  </si>
  <si>
    <t xml:space="preserve">Трегубец Дмитрий      </t>
  </si>
  <si>
    <t xml:space="preserve">Тумайкин Всеволод     </t>
  </si>
  <si>
    <t xml:space="preserve">Карагодин Максим      </t>
  </si>
  <si>
    <t xml:space="preserve">Ляхов Ярослав         </t>
  </si>
  <si>
    <t xml:space="preserve">Скоробогатов Дмитрий  </t>
  </si>
  <si>
    <t xml:space="preserve">Шевелёв Никита        </t>
  </si>
  <si>
    <t xml:space="preserve">Григорьев Даниил      </t>
  </si>
  <si>
    <t xml:space="preserve">Исмаилов Артем        </t>
  </si>
  <si>
    <t xml:space="preserve">Томченко Илья         </t>
  </si>
  <si>
    <t xml:space="preserve">Персефона            </t>
  </si>
  <si>
    <t xml:space="preserve">ЦТКиС 'Темп'         </t>
  </si>
  <si>
    <t xml:space="preserve">СШОР ЦСКА            </t>
  </si>
  <si>
    <t>Чичик Наталья</t>
  </si>
  <si>
    <t>Кондрук Анна</t>
  </si>
  <si>
    <t>Кудряшова Элеонора</t>
  </si>
  <si>
    <t>Полозова Вероника</t>
  </si>
  <si>
    <t>Ашмурова Софья</t>
  </si>
  <si>
    <t>Арацкая Александра</t>
  </si>
  <si>
    <t>Шахватова Татьяна</t>
  </si>
  <si>
    <t>Тарабанов Никита</t>
  </si>
  <si>
    <t xml:space="preserve">Чичик Слава         </t>
  </si>
  <si>
    <t xml:space="preserve">Семенова Антонина   </t>
  </si>
  <si>
    <t xml:space="preserve">Канина Кристина     </t>
  </si>
  <si>
    <t xml:space="preserve">Черновалова Мария   </t>
  </si>
  <si>
    <t xml:space="preserve">Трегубец Мирослава  </t>
  </si>
  <si>
    <t xml:space="preserve">Осмак Полина        </t>
  </si>
  <si>
    <t xml:space="preserve">Ябарова Мария       </t>
  </si>
  <si>
    <t xml:space="preserve">Козорез Эмилия      </t>
  </si>
  <si>
    <t xml:space="preserve">Клыкова Софья       </t>
  </si>
  <si>
    <t xml:space="preserve">Остапенко Дарья     </t>
  </si>
  <si>
    <t xml:space="preserve">Букатина Дарья      </t>
  </si>
  <si>
    <t xml:space="preserve">Моштылева Виолетта  </t>
  </si>
  <si>
    <t xml:space="preserve">Бирюкова Софья      </t>
  </si>
  <si>
    <t xml:space="preserve">Шамшаева Анастасия  </t>
  </si>
  <si>
    <t xml:space="preserve">Цимерман Диана      </t>
  </si>
  <si>
    <t xml:space="preserve">Кондрат Аксинья     </t>
  </si>
  <si>
    <t xml:space="preserve">Чяркандян Сабрина   </t>
  </si>
  <si>
    <t xml:space="preserve">Мовчан Кристина     </t>
  </si>
  <si>
    <t xml:space="preserve">Брусянцева Жасмин   </t>
  </si>
  <si>
    <t xml:space="preserve">Луценко Аделина     </t>
  </si>
  <si>
    <t>Хабаровский район, С</t>
  </si>
  <si>
    <t xml:space="preserve">ХКСШОР Ильинка      </t>
  </si>
  <si>
    <t xml:space="preserve">Лидер               </t>
  </si>
  <si>
    <t xml:space="preserve">Хабаровск, лично    </t>
  </si>
  <si>
    <t xml:space="preserve">ДЮСШ Лидер Горка    </t>
  </si>
  <si>
    <t xml:space="preserve">Лидер 'Центр'       </t>
  </si>
  <si>
    <t xml:space="preserve">'ХКЦРТДиЮ'Кедр'     </t>
  </si>
  <si>
    <t xml:space="preserve">Спартак             </t>
  </si>
  <si>
    <t xml:space="preserve">Штефан Ксения        </t>
  </si>
  <si>
    <t xml:space="preserve">Тихомирова Екатерина </t>
  </si>
  <si>
    <t xml:space="preserve">Смышляева Екатерина  </t>
  </si>
  <si>
    <t xml:space="preserve">Шарыгина Вероника    </t>
  </si>
  <si>
    <t xml:space="preserve">Борис Алиса          </t>
  </si>
  <si>
    <t xml:space="preserve">Кондрук Анна         </t>
  </si>
  <si>
    <t xml:space="preserve">Кабишева Дарья       </t>
  </si>
  <si>
    <t xml:space="preserve">Лысенко Софья        </t>
  </si>
  <si>
    <t xml:space="preserve">Радецкая Мария       </t>
  </si>
  <si>
    <t xml:space="preserve">Зуева Марьяма        </t>
  </si>
  <si>
    <t xml:space="preserve">Шмулович Лада        </t>
  </si>
  <si>
    <t xml:space="preserve">Власова Варвара      </t>
  </si>
  <si>
    <t xml:space="preserve">Жабина Евгения       </t>
  </si>
  <si>
    <t xml:space="preserve">Отставных Валерия    </t>
  </si>
  <si>
    <t xml:space="preserve">Пушкарская Арина     </t>
  </si>
  <si>
    <t xml:space="preserve">Борисова Арина       </t>
  </si>
  <si>
    <t xml:space="preserve">Меновщикова Кира     </t>
  </si>
  <si>
    <t xml:space="preserve">Литвинюк Алина       </t>
  </si>
  <si>
    <t xml:space="preserve">Дьячкова Лия         </t>
  </si>
  <si>
    <t xml:space="preserve">Федорова Виталина    </t>
  </si>
  <si>
    <t xml:space="preserve">Ищенко Лилия         </t>
  </si>
  <si>
    <t xml:space="preserve">Демиденко Виктория   </t>
  </si>
  <si>
    <t xml:space="preserve">Давыдова Алина       </t>
  </si>
  <si>
    <t xml:space="preserve">Владимирова Ольга    </t>
  </si>
  <si>
    <t xml:space="preserve">Михайлова Дарья      </t>
  </si>
  <si>
    <t xml:space="preserve">Куликова Карина      </t>
  </si>
  <si>
    <t xml:space="preserve">Лозунова Алика       </t>
  </si>
  <si>
    <t xml:space="preserve">Литвин Анастасия     </t>
  </si>
  <si>
    <t xml:space="preserve">Архипова Евгения     </t>
  </si>
  <si>
    <t xml:space="preserve">Кабишева Анастасия   </t>
  </si>
  <si>
    <t xml:space="preserve">ДЮСШ Лидер Горка     </t>
  </si>
  <si>
    <t xml:space="preserve">ХКСШОР Ильинка       </t>
  </si>
  <si>
    <t xml:space="preserve">Лидер 'Центр'        </t>
  </si>
  <si>
    <t xml:space="preserve">Хабаровский район, С </t>
  </si>
  <si>
    <t xml:space="preserve">ДЮСШ Лидер Сайгаки   </t>
  </si>
  <si>
    <t xml:space="preserve">'ХКЦРТДиЮ'Кедр'      </t>
  </si>
  <si>
    <t xml:space="preserve">Спартак              </t>
  </si>
  <si>
    <t xml:space="preserve">Истомина Полина      </t>
  </si>
  <si>
    <t xml:space="preserve">Чичик Ксения         </t>
  </si>
  <si>
    <t xml:space="preserve">Осадчева Анастасия   </t>
  </si>
  <si>
    <t xml:space="preserve">Баженова Анастасия   </t>
  </si>
  <si>
    <t xml:space="preserve">Иванова Юлия         </t>
  </si>
  <si>
    <t xml:space="preserve">Процко Наталья       </t>
  </si>
  <si>
    <t xml:space="preserve">Ядула Арина          </t>
  </si>
  <si>
    <t xml:space="preserve">Богданова Клара      </t>
  </si>
  <si>
    <t xml:space="preserve">Куренева Александра  </t>
  </si>
  <si>
    <t xml:space="preserve">Тертюхова Александра </t>
  </si>
  <si>
    <t xml:space="preserve">Кузнецова Полина     </t>
  </si>
  <si>
    <t xml:space="preserve">Бондарь Татьяна      </t>
  </si>
  <si>
    <t xml:space="preserve">Максименко Жанна     </t>
  </si>
  <si>
    <t xml:space="preserve">Ашмурова Софья       </t>
  </si>
  <si>
    <t xml:space="preserve">Промыслова Инесса    </t>
  </si>
  <si>
    <t xml:space="preserve">Зотова Анастасия     </t>
  </si>
  <si>
    <t xml:space="preserve">Матыцина Софья       </t>
  </si>
  <si>
    <t xml:space="preserve">Корхова Елена        </t>
  </si>
  <si>
    <t xml:space="preserve">Фаррахова Маргарита  </t>
  </si>
  <si>
    <t xml:space="preserve">Загуменная Екатерина </t>
  </si>
  <si>
    <t xml:space="preserve">Кондрат Арина        </t>
  </si>
  <si>
    <t xml:space="preserve">Дмитриева Дарья      </t>
  </si>
  <si>
    <t xml:space="preserve">Казарцева Кристина   </t>
  </si>
  <si>
    <t xml:space="preserve">Маркова Анастасия    </t>
  </si>
  <si>
    <t xml:space="preserve">Пантилеенко Наталья  </t>
  </si>
  <si>
    <t xml:space="preserve">Гайнулина Анна       </t>
  </si>
  <si>
    <t xml:space="preserve">Норд                 </t>
  </si>
  <si>
    <t xml:space="preserve">Шашкина Екатерина   </t>
  </si>
  <si>
    <t xml:space="preserve">Буранова Екатерина  </t>
  </si>
  <si>
    <t xml:space="preserve">Щеглюк Татьяна      </t>
  </si>
  <si>
    <t xml:space="preserve">Бугаенко Анастасия   </t>
  </si>
  <si>
    <t xml:space="preserve">Кондратюк Марина     </t>
  </si>
  <si>
    <t xml:space="preserve">Большакова Анна      </t>
  </si>
  <si>
    <t xml:space="preserve">Форсякова Надежда    </t>
  </si>
  <si>
    <t xml:space="preserve">Некрасова Екатерина  </t>
  </si>
  <si>
    <t xml:space="preserve">Терентьева Дарья     </t>
  </si>
  <si>
    <t xml:space="preserve">Васькина Ксения      </t>
  </si>
  <si>
    <t xml:space="preserve">Сухинина Анастасия   </t>
  </si>
  <si>
    <t xml:space="preserve">Кравченко Анастасия     </t>
  </si>
  <si>
    <t xml:space="preserve">Шанина Виктория         </t>
  </si>
  <si>
    <t xml:space="preserve">Чичик Наталья           </t>
  </si>
  <si>
    <t xml:space="preserve">Сибиковская Александра  </t>
  </si>
  <si>
    <t xml:space="preserve">Трегубец Александра     </t>
  </si>
  <si>
    <t xml:space="preserve">Шевелева Екатерина      </t>
  </si>
  <si>
    <t xml:space="preserve">Трусова Алина           </t>
  </si>
  <si>
    <t xml:space="preserve">Хабаровск ЦСКА      </t>
  </si>
  <si>
    <t xml:space="preserve">Потапова Ирина </t>
  </si>
  <si>
    <t xml:space="preserve">Крючкова Мария </t>
  </si>
  <si>
    <t>Иванова Людмила</t>
  </si>
  <si>
    <t xml:space="preserve">Гаращук Тамара </t>
  </si>
  <si>
    <t xml:space="preserve">Хабаровский р-н, лич </t>
  </si>
  <si>
    <t xml:space="preserve">Молодчиков Андрей    </t>
  </si>
  <si>
    <t xml:space="preserve">Портнягин Роман      </t>
  </si>
  <si>
    <t xml:space="preserve">Иванцов Никита       </t>
  </si>
  <si>
    <t xml:space="preserve">Степанов Никита      </t>
  </si>
  <si>
    <t xml:space="preserve">Никифоров Арсений    </t>
  </si>
  <si>
    <t xml:space="preserve">Кубляков Роман       </t>
  </si>
  <si>
    <t xml:space="preserve">Жилкин Роман         </t>
  </si>
  <si>
    <t xml:space="preserve">Сандецкий Павел      </t>
  </si>
  <si>
    <t xml:space="preserve">Бурдо Егор           </t>
  </si>
  <si>
    <t xml:space="preserve">Руднев Дмитрий       </t>
  </si>
  <si>
    <t xml:space="preserve">Козырь Герман        </t>
  </si>
  <si>
    <t xml:space="preserve">Ивачев Никита        </t>
  </si>
  <si>
    <t xml:space="preserve">Ханунов Лерон        </t>
  </si>
  <si>
    <t xml:space="preserve">Моисеев Алексей      </t>
  </si>
  <si>
    <t xml:space="preserve">Белов Илья           </t>
  </si>
  <si>
    <t xml:space="preserve">Гаврилов Вадик       </t>
  </si>
  <si>
    <t xml:space="preserve">Волков Севастьян     </t>
  </si>
  <si>
    <t xml:space="preserve">Голопёров Глеб       </t>
  </si>
  <si>
    <t xml:space="preserve">Карабутов Иван       </t>
  </si>
  <si>
    <t xml:space="preserve">Кузнецов Дмитрий     </t>
  </si>
  <si>
    <t xml:space="preserve">Радецкий Ярослав     </t>
  </si>
  <si>
    <t xml:space="preserve">Алексеенко Клим      </t>
  </si>
  <si>
    <t xml:space="preserve">Лимарев Илья         </t>
  </si>
  <si>
    <t xml:space="preserve"> ХКСШОР Ильинка      </t>
  </si>
  <si>
    <t xml:space="preserve"> ДЮСШ Лидер Горка    </t>
  </si>
  <si>
    <t xml:space="preserve"> Спартак             </t>
  </si>
  <si>
    <t xml:space="preserve"> Хабаровский район, С</t>
  </si>
  <si>
    <t xml:space="preserve"> 'ХКЦРТДиЮ'Кедр'     </t>
  </si>
  <si>
    <t xml:space="preserve"> Лидер               </t>
  </si>
  <si>
    <t xml:space="preserve">Байнов Влад        </t>
  </si>
  <si>
    <t xml:space="preserve">Санников Денис     </t>
  </si>
  <si>
    <t xml:space="preserve">Санников Алексей   </t>
  </si>
  <si>
    <t xml:space="preserve">Семенов Демьян     </t>
  </si>
  <si>
    <t xml:space="preserve">Малеваныый Кирилл  </t>
  </si>
  <si>
    <t xml:space="preserve">Короткий Алексей   </t>
  </si>
  <si>
    <t xml:space="preserve">Ахатов Егор        </t>
  </si>
  <si>
    <t xml:space="preserve">Третьяков Егор     </t>
  </si>
  <si>
    <t xml:space="preserve">Балашов Андрей     </t>
  </si>
  <si>
    <t xml:space="preserve">Повод Влад         </t>
  </si>
  <si>
    <t xml:space="preserve">Клыковский Сергей  </t>
  </si>
  <si>
    <t xml:space="preserve">Дмитриев Максим    </t>
  </si>
  <si>
    <t xml:space="preserve">Рябчук Михаил      </t>
  </si>
  <si>
    <t xml:space="preserve">Деребуха Руслан    </t>
  </si>
  <si>
    <t xml:space="preserve">Шенцов Артем       </t>
  </si>
  <si>
    <t xml:space="preserve">Варламов Вячеслав  </t>
  </si>
  <si>
    <t xml:space="preserve">Королев Алексей    </t>
  </si>
  <si>
    <t xml:space="preserve">Мезенцев Тимофей   </t>
  </si>
  <si>
    <t xml:space="preserve">Магомедов Тимур    </t>
  </si>
  <si>
    <t xml:space="preserve">Визнович Владислав </t>
  </si>
  <si>
    <t xml:space="preserve">Осмак Артем        </t>
  </si>
  <si>
    <t xml:space="preserve">Старов Николай     </t>
  </si>
  <si>
    <t xml:space="preserve">Сидунов Кирилл     </t>
  </si>
  <si>
    <t xml:space="preserve">Константинов Семен </t>
  </si>
  <si>
    <t xml:space="preserve">Бабушкин Владислав </t>
  </si>
  <si>
    <t xml:space="preserve">Кононенко Михаил   </t>
  </si>
  <si>
    <t xml:space="preserve">Титов Александр    </t>
  </si>
  <si>
    <t xml:space="preserve">Лявин Данила       </t>
  </si>
  <si>
    <t xml:space="preserve">Ярошенко Иван      </t>
  </si>
  <si>
    <t xml:space="preserve">Минчак Алексей     </t>
  </si>
  <si>
    <t xml:space="preserve">Новожилов Глеб     </t>
  </si>
  <si>
    <t xml:space="preserve">Кириченко Данил    </t>
  </si>
  <si>
    <t xml:space="preserve">Фирсов Антон       </t>
  </si>
  <si>
    <t xml:space="preserve">Успешный Александр </t>
  </si>
  <si>
    <t xml:space="preserve">Ичетовкин Ярослав  </t>
  </si>
  <si>
    <t xml:space="preserve">Бедей Павел        </t>
  </si>
  <si>
    <t xml:space="preserve">Абакумов Тихон     </t>
  </si>
  <si>
    <t xml:space="preserve">Панченко Сергей    </t>
  </si>
  <si>
    <t xml:space="preserve">Чернышев Алексей   </t>
  </si>
  <si>
    <t xml:space="preserve">Розвезев Артем     </t>
  </si>
  <si>
    <t xml:space="preserve">Горбунов Данил     </t>
  </si>
  <si>
    <t xml:space="preserve">Ступников Дмитрий  </t>
  </si>
  <si>
    <t xml:space="preserve">Дюндин Алексей     </t>
  </si>
  <si>
    <t xml:space="preserve">Цапкин Павел       </t>
  </si>
  <si>
    <t xml:space="preserve">Ковалев Евгений    </t>
  </si>
  <si>
    <t xml:space="preserve"> СШОР ЦСКА            </t>
  </si>
  <si>
    <t xml:space="preserve"> Хабаровский район, С </t>
  </si>
  <si>
    <t xml:space="preserve"> Лидер 'Центр'        </t>
  </si>
  <si>
    <t xml:space="preserve"> 'ХКЦРТДиЮ'Кедр'      </t>
  </si>
  <si>
    <t xml:space="preserve"> Вымпел               </t>
  </si>
  <si>
    <t xml:space="preserve"> Персефона            </t>
  </si>
  <si>
    <t xml:space="preserve"> Лидер                </t>
  </si>
  <si>
    <t xml:space="preserve"> ДЮСШ Лидер Сайгаки   </t>
  </si>
  <si>
    <t xml:space="preserve"> ЦТКиС 'Темп'         </t>
  </si>
  <si>
    <t xml:space="preserve"> Норд                 </t>
  </si>
  <si>
    <t xml:space="preserve"> Спартак              </t>
  </si>
  <si>
    <t xml:space="preserve">Семенов Максим        </t>
  </si>
  <si>
    <t xml:space="preserve">Рябчук Денис          </t>
  </si>
  <si>
    <t xml:space="preserve">Гамага Владимир       </t>
  </si>
  <si>
    <t xml:space="preserve">Латышов Егор          </t>
  </si>
  <si>
    <t xml:space="preserve">Жестов Дмитрий        </t>
  </si>
  <si>
    <t xml:space="preserve">Белоусов Егор         </t>
  </si>
  <si>
    <t xml:space="preserve">Терентьев Никита      </t>
  </si>
  <si>
    <t xml:space="preserve">Лукасик Руслан        </t>
  </si>
  <si>
    <t xml:space="preserve">Завгородний Максим    </t>
  </si>
  <si>
    <t xml:space="preserve">Плешков Андрей        </t>
  </si>
  <si>
    <t xml:space="preserve">Данилюк Никита    </t>
  </si>
  <si>
    <t xml:space="preserve">Приходько Дмитрий </t>
  </si>
  <si>
    <t xml:space="preserve"> Лидер 'Центр'       </t>
  </si>
  <si>
    <t xml:space="preserve">Митяков Сергей      </t>
  </si>
  <si>
    <t xml:space="preserve">Козлов Сергей       </t>
  </si>
  <si>
    <t xml:space="preserve">Макаровский Максим  </t>
  </si>
  <si>
    <t xml:space="preserve">Селин Сергей        </t>
  </si>
  <si>
    <t xml:space="preserve">Митяков Владислав   </t>
  </si>
  <si>
    <t xml:space="preserve">Павлюк Георгий      </t>
  </si>
  <si>
    <t xml:space="preserve">Маев Станислав      </t>
  </si>
  <si>
    <t xml:space="preserve">Куцев Данил         </t>
  </si>
  <si>
    <t xml:space="preserve">Квашулько Владимир  </t>
  </si>
  <si>
    <t xml:space="preserve">в/ч 30632            </t>
  </si>
  <si>
    <t xml:space="preserve">Владивосток, лично   </t>
  </si>
  <si>
    <t xml:space="preserve">ДВГАФК               </t>
  </si>
  <si>
    <t xml:space="preserve">Семенов С.В.    </t>
  </si>
  <si>
    <t xml:space="preserve">Бирюков Евгений </t>
  </si>
  <si>
    <t xml:space="preserve">Хабаровск, лично  </t>
  </si>
  <si>
    <t xml:space="preserve">в/ч25625          </t>
  </si>
  <si>
    <t xml:space="preserve">РОО ХЦЕС 'Тандем' </t>
  </si>
  <si>
    <t>Норд</t>
  </si>
  <si>
    <t>Храпатая Елизавета</t>
  </si>
  <si>
    <t>Иванцова Екатерина</t>
  </si>
  <si>
    <t>Смирнова Анна</t>
  </si>
  <si>
    <t>Конопля Ангелина</t>
  </si>
  <si>
    <t>Репка Екатерина</t>
  </si>
  <si>
    <t>Петрушенко Оксана</t>
  </si>
  <si>
    <t>Репка Валентина</t>
  </si>
  <si>
    <t>Вымрел</t>
  </si>
  <si>
    <t>Трегубец Елена</t>
  </si>
  <si>
    <t>Наумова Наталья</t>
  </si>
  <si>
    <t>Нуреева Наталья</t>
  </si>
  <si>
    <t>ЦСКА</t>
  </si>
  <si>
    <t>Горка</t>
  </si>
  <si>
    <t>Лебедев Николай</t>
  </si>
  <si>
    <t>Тарасов Дмитрий</t>
  </si>
  <si>
    <t>Черепанов Яромир</t>
  </si>
  <si>
    <t>Сухинин Дмитрий</t>
  </si>
  <si>
    <t>Козорез Тимофей</t>
  </si>
  <si>
    <t>Куликов Владимир</t>
  </si>
  <si>
    <t>Сайгаки</t>
  </si>
  <si>
    <t>Чеботарь Игорь</t>
  </si>
  <si>
    <t>Лысенко Александр</t>
  </si>
  <si>
    <t>Черновалов Михаил</t>
  </si>
  <si>
    <t>Гончарук Максим</t>
  </si>
  <si>
    <t>Горчаков Захар</t>
  </si>
  <si>
    <t>Попов Игорь</t>
  </si>
  <si>
    <t>Павлов Максим</t>
  </si>
  <si>
    <t>Нефедов Степан</t>
  </si>
  <si>
    <t>Астафьев Илья</t>
  </si>
  <si>
    <t>Алексеенко Никита</t>
  </si>
  <si>
    <t>Палаус Илья</t>
  </si>
  <si>
    <t>Южный</t>
  </si>
  <si>
    <t>Кураков Егор</t>
  </si>
  <si>
    <t>Аверкин Павел</t>
  </si>
  <si>
    <t>Чекун Вячеслав</t>
  </si>
  <si>
    <t>Мезенцев Ульян</t>
  </si>
  <si>
    <t>Аралия</t>
  </si>
  <si>
    <t>Барахоев Дмитрий</t>
  </si>
  <si>
    <t>Стрежнев Максим</t>
  </si>
  <si>
    <t>Сенотрусов Вячеслав</t>
  </si>
  <si>
    <t>Тихомиров Илья</t>
  </si>
  <si>
    <t>Тандем</t>
  </si>
  <si>
    <t>Григорьев Федор</t>
  </si>
  <si>
    <t>Сарай Челээй</t>
  </si>
  <si>
    <t>Гаращук Сергей</t>
  </si>
  <si>
    <t>Черепанов Егор</t>
  </si>
  <si>
    <t>Терентьева Анастасия</t>
  </si>
  <si>
    <t>Ильина Вероника</t>
  </si>
  <si>
    <t>Рысьева Вероника</t>
  </si>
  <si>
    <t>Корнияченко Апполинария</t>
  </si>
  <si>
    <t>Петина Ангелина</t>
  </si>
  <si>
    <t>Бокова Мария</t>
  </si>
  <si>
    <t>Искра Дарья</t>
  </si>
  <si>
    <t>Тещина Валерия</t>
  </si>
  <si>
    <t>Убейволк Виктория</t>
  </si>
  <si>
    <t>Жестова Валентина</t>
  </si>
  <si>
    <t>Варрава Никита</t>
  </si>
  <si>
    <t>Диченко Максим</t>
  </si>
  <si>
    <t>Кузнецов Матвей</t>
  </si>
  <si>
    <t xml:space="preserve">Байнетов Иван      </t>
  </si>
  <si>
    <t>Агеев Михаил</t>
  </si>
  <si>
    <t>Лидер Центр</t>
  </si>
  <si>
    <t>Торбенко Александр</t>
  </si>
  <si>
    <t>Макаревский Анатолий</t>
  </si>
  <si>
    <t>Батура Евгений</t>
  </si>
  <si>
    <t>Клименко Степан</t>
  </si>
  <si>
    <t>Канин Сергей</t>
  </si>
  <si>
    <t>Афиногенов Александр</t>
  </si>
  <si>
    <t>Гоманюк дмитрий</t>
  </si>
  <si>
    <t>Динамо</t>
  </si>
  <si>
    <t>Гусина Вероника</t>
  </si>
  <si>
    <t>Тычкина Виктория</t>
  </si>
  <si>
    <t>Лиханова Алина</t>
  </si>
  <si>
    <t>Попа Юлия</t>
  </si>
  <si>
    <t>Косьмина Полина</t>
  </si>
  <si>
    <t>Меньшикова Дарья</t>
  </si>
  <si>
    <t>Савега Татьяна</t>
  </si>
  <si>
    <t>Кортылева Татьяна</t>
  </si>
  <si>
    <t>СВОДНАЯ ТАБЛИЦА  "Зеленый стадион - 2018"  группа М12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</si>
</sst>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u val="single"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30" fillId="0" borderId="12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16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9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3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9" fillId="0" borderId="14" xfId="0" applyFont="1" applyFill="1" applyBorder="1" applyAlignment="1">
      <alignment/>
    </xf>
    <xf numFmtId="0" fontId="29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="75" zoomScaleNormal="75" zoomScalePageLayoutView="0" workbookViewId="0" topLeftCell="A121">
      <selection activeCell="D141" sqref="D141"/>
    </sheetView>
  </sheetViews>
  <sheetFormatPr defaultColWidth="9.00390625" defaultRowHeight="12.75"/>
  <cols>
    <col min="1" max="1" width="3.625" style="0" bestFit="1" customWidth="1"/>
    <col min="2" max="2" width="29.00390625" style="0" customWidth="1"/>
    <col min="3" max="3" width="10.875" style="0" customWidth="1"/>
    <col min="4" max="4" width="28.75390625" style="0" customWidth="1"/>
    <col min="5" max="5" width="6.625" style="0" bestFit="1" customWidth="1"/>
    <col min="6" max="6" width="5.375" style="0" bestFit="1" customWidth="1"/>
    <col min="7" max="7" width="6.625" style="0" bestFit="1" customWidth="1"/>
    <col min="8" max="8" width="5.375" style="0" bestFit="1" customWidth="1"/>
    <col min="9" max="9" width="6.625" style="0" bestFit="1" customWidth="1"/>
    <col min="10" max="10" width="5.375" style="0" bestFit="1" customWidth="1"/>
    <col min="11" max="11" width="6.625" style="0" bestFit="1" customWidth="1"/>
    <col min="12" max="12" width="5.375" style="0" bestFit="1" customWidth="1"/>
    <col min="13" max="13" width="6.375" style="0" customWidth="1"/>
    <col min="14" max="14" width="6.375" style="0" bestFit="1" customWidth="1"/>
    <col min="15" max="15" width="5.375" style="0" bestFit="1" customWidth="1"/>
    <col min="16" max="16" width="12.875" style="0" bestFit="1" customWidth="1"/>
    <col min="17" max="17" width="6.375" style="0" bestFit="1" customWidth="1"/>
    <col min="20" max="20" width="25.125" style="0" customWidth="1"/>
  </cols>
  <sheetData>
    <row r="1" spans="1:17" ht="15.75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5.5" customHeight="1">
      <c r="A2" s="105" t="s">
        <v>10</v>
      </c>
      <c r="B2" s="105" t="s">
        <v>2</v>
      </c>
      <c r="C2" s="107" t="s">
        <v>3</v>
      </c>
      <c r="D2" s="105" t="s">
        <v>4</v>
      </c>
      <c r="E2" s="105" t="s">
        <v>5</v>
      </c>
      <c r="F2" s="105"/>
      <c r="G2" s="105" t="s">
        <v>6</v>
      </c>
      <c r="H2" s="105"/>
      <c r="I2" s="105" t="s">
        <v>7</v>
      </c>
      <c r="J2" s="105"/>
      <c r="K2" s="105" t="s">
        <v>8</v>
      </c>
      <c r="L2" s="105"/>
      <c r="M2" s="2" t="s">
        <v>9</v>
      </c>
      <c r="N2" s="105" t="s">
        <v>26</v>
      </c>
      <c r="O2" s="105"/>
      <c r="P2" s="22" t="s">
        <v>33</v>
      </c>
      <c r="Q2" s="105" t="s">
        <v>1</v>
      </c>
    </row>
    <row r="3" spans="1:17" ht="12.75">
      <c r="A3" s="105"/>
      <c r="B3" s="105"/>
      <c r="C3" s="108"/>
      <c r="D3" s="105"/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10" t="s">
        <v>1</v>
      </c>
      <c r="L3" s="2" t="s">
        <v>0</v>
      </c>
      <c r="M3" s="2" t="s">
        <v>1</v>
      </c>
      <c r="N3" s="2" t="s">
        <v>1</v>
      </c>
      <c r="O3" s="2" t="s">
        <v>0</v>
      </c>
      <c r="P3" s="22"/>
      <c r="Q3" s="105"/>
    </row>
    <row r="4" spans="1:20" ht="15">
      <c r="A4" s="47">
        <v>1</v>
      </c>
      <c r="B4" s="103" t="s">
        <v>84</v>
      </c>
      <c r="C4" s="98">
        <v>2009</v>
      </c>
      <c r="D4" s="1" t="s">
        <v>104</v>
      </c>
      <c r="E4" s="46">
        <v>1</v>
      </c>
      <c r="F4" s="46"/>
      <c r="G4" s="46"/>
      <c r="H4" s="46"/>
      <c r="I4" s="46">
        <v>1</v>
      </c>
      <c r="J4" s="46"/>
      <c r="K4" s="46">
        <v>1</v>
      </c>
      <c r="L4" s="46"/>
      <c r="M4" s="46">
        <v>1</v>
      </c>
      <c r="N4" s="46">
        <v>1</v>
      </c>
      <c r="O4" s="46"/>
      <c r="P4" s="46">
        <v>4</v>
      </c>
      <c r="Q4" s="54">
        <v>1</v>
      </c>
      <c r="T4" s="26"/>
    </row>
    <row r="5" spans="1:20" ht="15">
      <c r="A5" s="47">
        <v>2</v>
      </c>
      <c r="B5" s="103" t="s">
        <v>95</v>
      </c>
      <c r="C5" s="98">
        <v>2008</v>
      </c>
      <c r="D5" s="1" t="s">
        <v>104</v>
      </c>
      <c r="E5" s="46">
        <v>3</v>
      </c>
      <c r="F5" s="1"/>
      <c r="G5" s="46"/>
      <c r="H5" s="46"/>
      <c r="I5" s="46">
        <v>7</v>
      </c>
      <c r="J5" s="46"/>
      <c r="K5" s="46">
        <v>3</v>
      </c>
      <c r="L5" s="46"/>
      <c r="M5" s="46">
        <v>12</v>
      </c>
      <c r="N5" s="46">
        <v>3</v>
      </c>
      <c r="O5" s="46"/>
      <c r="P5" s="46">
        <f>SUM(E5,I5,K5,N5)</f>
        <v>16</v>
      </c>
      <c r="Q5" s="48">
        <v>2</v>
      </c>
      <c r="T5" s="26"/>
    </row>
    <row r="6" spans="1:20" ht="15">
      <c r="A6" s="47">
        <v>3</v>
      </c>
      <c r="B6" s="103" t="s">
        <v>97</v>
      </c>
      <c r="C6" s="98">
        <v>2008</v>
      </c>
      <c r="D6" s="1" t="s">
        <v>110</v>
      </c>
      <c r="E6" s="46">
        <v>11</v>
      </c>
      <c r="F6" s="1"/>
      <c r="G6" s="46">
        <v>4</v>
      </c>
      <c r="H6" s="46"/>
      <c r="I6" s="46">
        <v>6</v>
      </c>
      <c r="J6" s="46"/>
      <c r="K6" s="46">
        <v>4</v>
      </c>
      <c r="L6" s="46"/>
      <c r="M6" s="46">
        <v>14</v>
      </c>
      <c r="N6" s="46">
        <v>4</v>
      </c>
      <c r="O6" s="46"/>
      <c r="P6" s="46">
        <f>SUM(G6:K6,N6)</f>
        <v>18</v>
      </c>
      <c r="Q6" s="54">
        <v>3</v>
      </c>
      <c r="T6" s="26"/>
    </row>
    <row r="7" spans="1:20" ht="15">
      <c r="A7" s="47">
        <v>4</v>
      </c>
      <c r="B7" s="1" t="s">
        <v>88</v>
      </c>
      <c r="C7" s="98">
        <v>2009</v>
      </c>
      <c r="D7" s="1" t="s">
        <v>104</v>
      </c>
      <c r="E7" s="46">
        <v>6</v>
      </c>
      <c r="F7" s="1"/>
      <c r="G7" s="46"/>
      <c r="H7" s="46"/>
      <c r="I7" s="46">
        <v>10</v>
      </c>
      <c r="J7" s="46"/>
      <c r="K7" s="46">
        <v>2</v>
      </c>
      <c r="L7" s="46"/>
      <c r="M7" s="46">
        <v>5</v>
      </c>
      <c r="N7" s="46">
        <v>6</v>
      </c>
      <c r="O7" s="46"/>
      <c r="P7" s="46">
        <f>SUM(E7,K7,M7,N7)</f>
        <v>19</v>
      </c>
      <c r="Q7" s="48">
        <v>4</v>
      </c>
      <c r="T7" s="26"/>
    </row>
    <row r="8" spans="1:20" ht="15">
      <c r="A8" s="47">
        <v>5</v>
      </c>
      <c r="B8" s="1" t="s">
        <v>86</v>
      </c>
      <c r="C8" s="98">
        <v>2008</v>
      </c>
      <c r="D8" s="1" t="s">
        <v>105</v>
      </c>
      <c r="E8" s="46">
        <v>5</v>
      </c>
      <c r="F8" s="1"/>
      <c r="G8" s="46">
        <v>1</v>
      </c>
      <c r="H8" s="46"/>
      <c r="I8" s="46"/>
      <c r="J8" s="46"/>
      <c r="K8" s="46">
        <v>11</v>
      </c>
      <c r="L8" s="46"/>
      <c r="M8" s="46">
        <v>3</v>
      </c>
      <c r="N8" s="46"/>
      <c r="O8" s="46"/>
      <c r="P8" s="46">
        <f>SUM(E8,G8,K8,M8)</f>
        <v>20</v>
      </c>
      <c r="Q8" s="54">
        <v>5</v>
      </c>
      <c r="T8" s="26"/>
    </row>
    <row r="9" spans="1:20" ht="15">
      <c r="A9" s="47">
        <v>6</v>
      </c>
      <c r="B9" s="1" t="s">
        <v>87</v>
      </c>
      <c r="C9" s="98">
        <v>2011</v>
      </c>
      <c r="D9" s="1" t="s">
        <v>106</v>
      </c>
      <c r="E9" s="46">
        <v>13</v>
      </c>
      <c r="F9" s="1"/>
      <c r="G9" s="46">
        <v>6</v>
      </c>
      <c r="H9" s="46"/>
      <c r="I9" s="46">
        <v>3</v>
      </c>
      <c r="J9" s="46"/>
      <c r="K9" s="46">
        <v>7</v>
      </c>
      <c r="L9" s="46"/>
      <c r="M9" s="46">
        <v>4</v>
      </c>
      <c r="N9" s="46">
        <v>10</v>
      </c>
      <c r="O9" s="46"/>
      <c r="P9" s="46">
        <f>SUM(G9:M9)</f>
        <v>20</v>
      </c>
      <c r="Q9" s="48">
        <v>5</v>
      </c>
      <c r="T9" s="26"/>
    </row>
    <row r="10" spans="1:20" ht="15">
      <c r="A10" s="47">
        <v>7</v>
      </c>
      <c r="B10" s="1" t="s">
        <v>93</v>
      </c>
      <c r="C10" s="98">
        <v>2010</v>
      </c>
      <c r="D10" s="1" t="s">
        <v>108</v>
      </c>
      <c r="E10" s="46"/>
      <c r="F10" s="1"/>
      <c r="G10" s="46">
        <v>2</v>
      </c>
      <c r="H10" s="46"/>
      <c r="I10" s="46">
        <v>4</v>
      </c>
      <c r="J10" s="46"/>
      <c r="K10" s="46">
        <v>8</v>
      </c>
      <c r="L10" s="46"/>
      <c r="M10" s="46">
        <v>10</v>
      </c>
      <c r="N10" s="46">
        <v>13</v>
      </c>
      <c r="O10" s="46"/>
      <c r="P10" s="46">
        <f>SUM(G10,I10,K10,M10)</f>
        <v>24</v>
      </c>
      <c r="Q10" s="54">
        <v>7</v>
      </c>
      <c r="T10" s="26"/>
    </row>
    <row r="11" spans="1:20" ht="15">
      <c r="A11" s="47">
        <v>8</v>
      </c>
      <c r="B11" s="1" t="s">
        <v>96</v>
      </c>
      <c r="C11" s="98">
        <v>2008</v>
      </c>
      <c r="D11" s="1" t="s">
        <v>109</v>
      </c>
      <c r="E11" s="46">
        <v>15</v>
      </c>
      <c r="F11" s="1"/>
      <c r="G11" s="46">
        <v>3</v>
      </c>
      <c r="H11" s="46"/>
      <c r="I11" s="46">
        <v>8</v>
      </c>
      <c r="J11" s="46"/>
      <c r="K11" s="46">
        <v>9</v>
      </c>
      <c r="L11" s="46"/>
      <c r="M11" s="46">
        <v>13</v>
      </c>
      <c r="N11" s="46">
        <v>9</v>
      </c>
      <c r="O11" s="46"/>
      <c r="P11" s="46">
        <f>SUM(G11,I11,K11,N11)</f>
        <v>29</v>
      </c>
      <c r="Q11" s="48">
        <v>8</v>
      </c>
      <c r="T11" s="26"/>
    </row>
    <row r="12" spans="1:20" ht="15">
      <c r="A12" s="47">
        <v>9</v>
      </c>
      <c r="B12" s="1" t="s">
        <v>90</v>
      </c>
      <c r="C12" s="98">
        <v>2009</v>
      </c>
      <c r="D12" s="1" t="s">
        <v>104</v>
      </c>
      <c r="E12" s="46">
        <v>9</v>
      </c>
      <c r="F12" s="1"/>
      <c r="G12" s="46">
        <v>10</v>
      </c>
      <c r="H12" s="46"/>
      <c r="I12" s="46">
        <v>9</v>
      </c>
      <c r="J12" s="46"/>
      <c r="K12" s="46"/>
      <c r="L12" s="46"/>
      <c r="M12" s="46">
        <v>7</v>
      </c>
      <c r="N12" s="46">
        <v>5</v>
      </c>
      <c r="O12" s="46"/>
      <c r="P12" s="46">
        <f>SUM(E12,I12:N12)</f>
        <v>30</v>
      </c>
      <c r="Q12" s="54">
        <v>9</v>
      </c>
      <c r="T12" s="26"/>
    </row>
    <row r="13" spans="1:20" ht="15">
      <c r="A13" s="47">
        <v>10</v>
      </c>
      <c r="B13" s="1" t="s">
        <v>92</v>
      </c>
      <c r="C13" s="98">
        <v>2008</v>
      </c>
      <c r="D13" s="1" t="s">
        <v>108</v>
      </c>
      <c r="E13" s="46"/>
      <c r="F13" s="1"/>
      <c r="G13" s="46"/>
      <c r="H13" s="46"/>
      <c r="I13" s="46">
        <v>2</v>
      </c>
      <c r="J13" s="46"/>
      <c r="K13" s="46">
        <v>12</v>
      </c>
      <c r="L13" s="46"/>
      <c r="M13" s="46">
        <v>9</v>
      </c>
      <c r="N13" s="46">
        <v>11</v>
      </c>
      <c r="O13" s="46"/>
      <c r="P13" s="46">
        <f>SUM(I13:N13)</f>
        <v>34</v>
      </c>
      <c r="Q13" s="48">
        <v>10</v>
      </c>
      <c r="T13" s="26"/>
    </row>
    <row r="14" spans="1:20" ht="15">
      <c r="A14" s="47">
        <v>11</v>
      </c>
      <c r="B14" s="1" t="s">
        <v>98</v>
      </c>
      <c r="C14" s="98">
        <v>2008</v>
      </c>
      <c r="D14" s="1" t="s">
        <v>110</v>
      </c>
      <c r="E14" s="46">
        <v>12</v>
      </c>
      <c r="F14" s="1"/>
      <c r="G14" s="46">
        <v>5</v>
      </c>
      <c r="H14" s="46"/>
      <c r="I14" s="46"/>
      <c r="J14" s="46"/>
      <c r="K14" s="46">
        <v>5</v>
      </c>
      <c r="L14" s="46"/>
      <c r="M14" s="46">
        <v>15</v>
      </c>
      <c r="N14" s="46"/>
      <c r="O14" s="46"/>
      <c r="P14" s="46">
        <f>SUM(E14:M14)</f>
        <v>37</v>
      </c>
      <c r="Q14" s="54">
        <v>11</v>
      </c>
      <c r="T14" s="26"/>
    </row>
    <row r="15" spans="1:20" ht="15">
      <c r="A15" s="47">
        <v>12</v>
      </c>
      <c r="B15" s="1" t="s">
        <v>99</v>
      </c>
      <c r="C15" s="98">
        <v>2009</v>
      </c>
      <c r="D15" s="1" t="s">
        <v>104</v>
      </c>
      <c r="E15" s="46">
        <v>8</v>
      </c>
      <c r="F15" s="1"/>
      <c r="G15" s="46">
        <v>9</v>
      </c>
      <c r="H15" s="46"/>
      <c r="I15" s="46"/>
      <c r="J15" s="46"/>
      <c r="K15" s="46"/>
      <c r="L15" s="46"/>
      <c r="M15" s="46">
        <v>16</v>
      </c>
      <c r="N15" s="46">
        <v>7</v>
      </c>
      <c r="O15" s="46"/>
      <c r="P15" s="46">
        <f>SUM(E15:N15)</f>
        <v>40</v>
      </c>
      <c r="Q15" s="48">
        <v>12</v>
      </c>
      <c r="T15" s="26"/>
    </row>
    <row r="16" spans="1:20" ht="15">
      <c r="A16" s="47">
        <v>13</v>
      </c>
      <c r="B16" s="1" t="s">
        <v>101</v>
      </c>
      <c r="C16" s="98">
        <v>2008</v>
      </c>
      <c r="D16" s="1" t="s">
        <v>108</v>
      </c>
      <c r="E16" s="46"/>
      <c r="F16" s="1"/>
      <c r="G16" s="46">
        <v>8</v>
      </c>
      <c r="H16" s="46"/>
      <c r="I16" s="46"/>
      <c r="J16" s="46"/>
      <c r="K16" s="46">
        <v>10</v>
      </c>
      <c r="L16" s="46"/>
      <c r="M16" s="46">
        <v>18</v>
      </c>
      <c r="N16" s="46">
        <v>12</v>
      </c>
      <c r="O16" s="46"/>
      <c r="P16" s="46">
        <f>SUM(G16:N16)</f>
        <v>48</v>
      </c>
      <c r="Q16" s="54">
        <v>13</v>
      </c>
      <c r="T16" s="26"/>
    </row>
    <row r="17" spans="1:17" ht="12.75">
      <c r="A17" s="47">
        <v>14</v>
      </c>
      <c r="B17" s="1" t="s">
        <v>102</v>
      </c>
      <c r="C17" s="98">
        <v>2008</v>
      </c>
      <c r="D17" s="1" t="s">
        <v>108</v>
      </c>
      <c r="E17" s="46"/>
      <c r="F17" s="1"/>
      <c r="G17" s="46"/>
      <c r="H17" s="46"/>
      <c r="I17" s="46"/>
      <c r="J17" s="46"/>
      <c r="K17" s="46"/>
      <c r="L17" s="46"/>
      <c r="M17" s="46">
        <v>19</v>
      </c>
      <c r="N17" s="46">
        <v>15</v>
      </c>
      <c r="O17" s="46"/>
      <c r="P17" s="46"/>
      <c r="Q17" s="54"/>
    </row>
    <row r="18" spans="1:17" ht="12.75">
      <c r="A18" s="47">
        <v>15</v>
      </c>
      <c r="B18" s="1" t="s">
        <v>94</v>
      </c>
      <c r="C18" s="98">
        <v>2008</v>
      </c>
      <c r="D18" s="1" t="s">
        <v>104</v>
      </c>
      <c r="E18" s="46">
        <v>2</v>
      </c>
      <c r="F18" s="1"/>
      <c r="G18" s="46"/>
      <c r="H18" s="46"/>
      <c r="I18" s="46"/>
      <c r="J18" s="46"/>
      <c r="K18" s="46"/>
      <c r="L18" s="46"/>
      <c r="M18" s="46">
        <v>11</v>
      </c>
      <c r="N18" s="46">
        <v>2</v>
      </c>
      <c r="O18" s="46"/>
      <c r="P18" s="46"/>
      <c r="Q18" s="54"/>
    </row>
    <row r="19" spans="1:17" ht="12.75">
      <c r="A19" s="47">
        <v>16</v>
      </c>
      <c r="B19" s="1" t="s">
        <v>91</v>
      </c>
      <c r="C19" s="98">
        <v>2011</v>
      </c>
      <c r="D19" s="1" t="s">
        <v>107</v>
      </c>
      <c r="E19" s="46">
        <v>14</v>
      </c>
      <c r="F19" s="1"/>
      <c r="G19" s="46"/>
      <c r="H19" s="46"/>
      <c r="I19" s="46"/>
      <c r="J19" s="46"/>
      <c r="K19" s="46"/>
      <c r="L19" s="46"/>
      <c r="M19" s="46">
        <v>7</v>
      </c>
      <c r="N19" s="46"/>
      <c r="O19" s="46"/>
      <c r="P19" s="46"/>
      <c r="Q19" s="54"/>
    </row>
    <row r="20" spans="1:17" ht="14.25">
      <c r="A20" s="47">
        <v>17</v>
      </c>
      <c r="B20" s="32" t="s">
        <v>77</v>
      </c>
      <c r="C20" s="33">
        <v>2008</v>
      </c>
      <c r="D20" s="1" t="s">
        <v>109</v>
      </c>
      <c r="E20" s="46">
        <v>4</v>
      </c>
      <c r="F20" s="1"/>
      <c r="G20" s="46"/>
      <c r="H20" s="46"/>
      <c r="I20" s="46"/>
      <c r="J20" s="46"/>
      <c r="K20" s="46"/>
      <c r="L20" s="46"/>
      <c r="M20" s="46"/>
      <c r="N20" s="46">
        <v>8</v>
      </c>
      <c r="O20" s="46"/>
      <c r="P20" s="46"/>
      <c r="Q20" s="54"/>
    </row>
    <row r="21" spans="1:17" ht="14.25">
      <c r="A21" s="47">
        <v>18</v>
      </c>
      <c r="B21" s="32" t="s">
        <v>78</v>
      </c>
      <c r="C21" s="33">
        <v>2008</v>
      </c>
      <c r="D21" s="33" t="s">
        <v>315</v>
      </c>
      <c r="E21" s="46">
        <v>10</v>
      </c>
      <c r="F21" s="1"/>
      <c r="G21" s="46"/>
      <c r="H21" s="46"/>
      <c r="I21" s="46"/>
      <c r="J21" s="46"/>
      <c r="K21" s="46">
        <v>6</v>
      </c>
      <c r="L21" s="46"/>
      <c r="M21" s="46"/>
      <c r="N21" s="46"/>
      <c r="O21" s="46"/>
      <c r="P21" s="46"/>
      <c r="Q21" s="54"/>
    </row>
    <row r="22" spans="1:17" ht="12.75">
      <c r="A22" s="47">
        <v>19</v>
      </c>
      <c r="B22" s="1" t="s">
        <v>103</v>
      </c>
      <c r="C22" s="98">
        <v>2009</v>
      </c>
      <c r="D22" s="1" t="s">
        <v>104</v>
      </c>
      <c r="E22" s="46"/>
      <c r="F22" s="1"/>
      <c r="G22" s="46"/>
      <c r="H22" s="46"/>
      <c r="I22" s="46">
        <v>5</v>
      </c>
      <c r="J22" s="46"/>
      <c r="K22" s="46"/>
      <c r="L22" s="46"/>
      <c r="M22" s="46"/>
      <c r="N22" s="46">
        <v>14</v>
      </c>
      <c r="O22" s="46"/>
      <c r="P22" s="46"/>
      <c r="Q22" s="54"/>
    </row>
    <row r="23" spans="1:17" ht="12.75">
      <c r="A23" s="47">
        <v>20</v>
      </c>
      <c r="B23" s="1" t="s">
        <v>89</v>
      </c>
      <c r="C23" s="98">
        <v>2010</v>
      </c>
      <c r="D23" s="1" t="s">
        <v>104</v>
      </c>
      <c r="E23" s="46"/>
      <c r="F23" s="1"/>
      <c r="G23" s="46"/>
      <c r="H23" s="46"/>
      <c r="I23" s="46"/>
      <c r="J23" s="46"/>
      <c r="K23" s="46"/>
      <c r="L23" s="46"/>
      <c r="M23" s="46">
        <v>6</v>
      </c>
      <c r="N23" s="46"/>
      <c r="O23" s="46"/>
      <c r="P23" s="46"/>
      <c r="Q23" s="54"/>
    </row>
    <row r="24" spans="1:17" ht="14.25">
      <c r="A24" s="47">
        <v>21</v>
      </c>
      <c r="B24" s="32" t="s">
        <v>79</v>
      </c>
      <c r="C24" s="34">
        <v>2008</v>
      </c>
      <c r="D24" s="1" t="s">
        <v>109</v>
      </c>
      <c r="E24" s="46">
        <v>16</v>
      </c>
      <c r="F24" s="1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8"/>
    </row>
    <row r="25" spans="1:17" ht="12.75">
      <c r="A25" s="47">
        <v>22</v>
      </c>
      <c r="B25" s="1" t="s">
        <v>85</v>
      </c>
      <c r="C25" s="98">
        <v>2009</v>
      </c>
      <c r="D25" s="1" t="s">
        <v>104</v>
      </c>
      <c r="E25" s="46">
        <v>7</v>
      </c>
      <c r="F25" s="46"/>
      <c r="G25" s="46"/>
      <c r="H25" s="46"/>
      <c r="I25" s="46"/>
      <c r="J25" s="46"/>
      <c r="K25" s="46"/>
      <c r="L25" s="46"/>
      <c r="M25" s="46">
        <v>2</v>
      </c>
      <c r="N25" s="46"/>
      <c r="O25" s="46"/>
      <c r="P25" s="46"/>
      <c r="Q25" s="54"/>
    </row>
    <row r="26" spans="1:17" ht="14.25">
      <c r="A26" s="47">
        <v>23</v>
      </c>
      <c r="B26" s="35" t="s">
        <v>362</v>
      </c>
      <c r="C26" s="33">
        <v>2014</v>
      </c>
      <c r="D26" s="1" t="s">
        <v>108</v>
      </c>
      <c r="E26" s="46"/>
      <c r="F26" s="46">
        <v>7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4"/>
    </row>
    <row r="27" spans="1:17" ht="14.25">
      <c r="A27" s="47">
        <v>24</v>
      </c>
      <c r="B27" s="32" t="s">
        <v>316</v>
      </c>
      <c r="C27" s="33">
        <v>2008</v>
      </c>
      <c r="D27" s="33" t="s">
        <v>24</v>
      </c>
      <c r="E27" s="46">
        <v>17</v>
      </c>
      <c r="F27" s="1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54"/>
    </row>
    <row r="28" spans="1:17" ht="12.75">
      <c r="A28" s="47">
        <v>25</v>
      </c>
      <c r="B28" s="1" t="s">
        <v>100</v>
      </c>
      <c r="C28" s="98">
        <v>2009</v>
      </c>
      <c r="D28" s="1" t="s">
        <v>111</v>
      </c>
      <c r="E28" s="46"/>
      <c r="F28" s="1"/>
      <c r="G28" s="46"/>
      <c r="H28" s="46"/>
      <c r="I28" s="46"/>
      <c r="J28" s="46"/>
      <c r="K28" s="46"/>
      <c r="L28" s="46"/>
      <c r="M28" s="46">
        <v>17</v>
      </c>
      <c r="N28" s="46">
        <v>16</v>
      </c>
      <c r="O28" s="46"/>
      <c r="P28" s="46"/>
      <c r="Q28" s="54"/>
    </row>
    <row r="29" spans="1:17" ht="14.25">
      <c r="A29" s="47">
        <v>26</v>
      </c>
      <c r="B29" s="32"/>
      <c r="C29" s="33"/>
      <c r="D29" s="3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8"/>
    </row>
    <row r="30" spans="1:17" ht="14.25">
      <c r="A30" s="47">
        <v>27</v>
      </c>
      <c r="B30" s="35"/>
      <c r="C30" s="33"/>
      <c r="D30" s="3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8"/>
    </row>
    <row r="31" spans="1:17" ht="14.25">
      <c r="A31" s="47">
        <v>28</v>
      </c>
      <c r="B31" s="34"/>
      <c r="C31" s="34"/>
      <c r="D31" s="33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/>
    </row>
    <row r="32" spans="1:17" ht="14.25">
      <c r="A32" s="47">
        <v>29</v>
      </c>
      <c r="B32" s="35"/>
      <c r="C32" s="34"/>
      <c r="D32" s="3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8"/>
    </row>
    <row r="33" spans="1:17" ht="14.25">
      <c r="A33" s="47">
        <v>30</v>
      </c>
      <c r="B33" s="35"/>
      <c r="C33" s="34"/>
      <c r="D33" s="3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54"/>
    </row>
    <row r="34" spans="1:17" ht="14.25">
      <c r="A34" s="29">
        <v>31</v>
      </c>
      <c r="B34" s="34"/>
      <c r="C34" s="37"/>
      <c r="D34" s="3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1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>
      <c r="A36" s="106" t="s">
        <v>13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ht="12.75">
      <c r="A37" s="105" t="s">
        <v>10</v>
      </c>
      <c r="B37" s="105" t="s">
        <v>2</v>
      </c>
      <c r="C37" s="107" t="s">
        <v>3</v>
      </c>
      <c r="D37" s="105" t="s">
        <v>4</v>
      </c>
      <c r="E37" s="105" t="s">
        <v>5</v>
      </c>
      <c r="F37" s="105"/>
      <c r="G37" s="105" t="s">
        <v>6</v>
      </c>
      <c r="H37" s="105"/>
      <c r="I37" s="105" t="s">
        <v>7</v>
      </c>
      <c r="J37" s="105"/>
      <c r="K37" s="105" t="s">
        <v>8</v>
      </c>
      <c r="L37" s="105"/>
      <c r="M37" s="2" t="s">
        <v>9</v>
      </c>
      <c r="N37" s="105" t="s">
        <v>26</v>
      </c>
      <c r="O37" s="105"/>
      <c r="P37" s="105" t="s">
        <v>12</v>
      </c>
      <c r="Q37" s="105" t="s">
        <v>1</v>
      </c>
    </row>
    <row r="38" spans="1:17" ht="12.75">
      <c r="A38" s="105"/>
      <c r="B38" s="105"/>
      <c r="C38" s="108"/>
      <c r="D38" s="105"/>
      <c r="E38" s="2" t="s">
        <v>1</v>
      </c>
      <c r="F38" s="2" t="s">
        <v>0</v>
      </c>
      <c r="G38" s="2" t="s">
        <v>1</v>
      </c>
      <c r="H38" s="2" t="s">
        <v>0</v>
      </c>
      <c r="I38" s="2" t="s">
        <v>1</v>
      </c>
      <c r="J38" s="2" t="s">
        <v>0</v>
      </c>
      <c r="K38" s="2" t="s">
        <v>1</v>
      </c>
      <c r="L38" s="2" t="s">
        <v>0</v>
      </c>
      <c r="M38" s="2" t="s">
        <v>1</v>
      </c>
      <c r="N38" s="2" t="s">
        <v>1</v>
      </c>
      <c r="O38" s="2" t="s">
        <v>0</v>
      </c>
      <c r="P38" s="105"/>
      <c r="Q38" s="105"/>
    </row>
    <row r="39" spans="1:17" ht="14.25">
      <c r="A39" s="55">
        <v>1</v>
      </c>
      <c r="B39" s="62" t="s">
        <v>114</v>
      </c>
      <c r="C39" s="34">
        <v>2006</v>
      </c>
      <c r="D39" s="34" t="s">
        <v>143</v>
      </c>
      <c r="E39" s="46">
        <v>2</v>
      </c>
      <c r="F39" s="46"/>
      <c r="G39" s="46">
        <v>1</v>
      </c>
      <c r="H39" s="46"/>
      <c r="I39" s="46">
        <v>4</v>
      </c>
      <c r="J39" s="46"/>
      <c r="K39" s="46">
        <v>1</v>
      </c>
      <c r="L39" s="46"/>
      <c r="M39" s="46">
        <v>3</v>
      </c>
      <c r="N39" s="46">
        <v>6</v>
      </c>
      <c r="O39" s="46"/>
      <c r="P39" s="46">
        <f>SUM(E39:G39,K39:M39)</f>
        <v>7</v>
      </c>
      <c r="Q39" s="48">
        <v>1</v>
      </c>
    </row>
    <row r="40" spans="1:17" ht="14.25">
      <c r="A40" s="55">
        <v>2</v>
      </c>
      <c r="B40" s="62" t="s">
        <v>116</v>
      </c>
      <c r="C40" s="34">
        <v>2006</v>
      </c>
      <c r="D40" s="34" t="s">
        <v>143</v>
      </c>
      <c r="E40" s="46">
        <v>4</v>
      </c>
      <c r="F40" s="46"/>
      <c r="G40" s="46">
        <v>5</v>
      </c>
      <c r="H40" s="46"/>
      <c r="I40" s="46">
        <v>1</v>
      </c>
      <c r="J40" s="46"/>
      <c r="K40" s="46">
        <v>2</v>
      </c>
      <c r="L40" s="46"/>
      <c r="M40" s="46">
        <v>5</v>
      </c>
      <c r="N40" s="46">
        <v>1</v>
      </c>
      <c r="O40" s="46"/>
      <c r="P40" s="46">
        <f>SUM(E40,I40:K40,N40)</f>
        <v>8</v>
      </c>
      <c r="Q40" s="54">
        <v>2</v>
      </c>
    </row>
    <row r="41" spans="1:17" ht="14.25">
      <c r="A41" s="55">
        <v>3</v>
      </c>
      <c r="B41" s="62" t="s">
        <v>115</v>
      </c>
      <c r="C41" s="34">
        <v>2006</v>
      </c>
      <c r="D41" s="34" t="s">
        <v>74</v>
      </c>
      <c r="E41" s="56">
        <v>1</v>
      </c>
      <c r="F41" s="56"/>
      <c r="G41" s="46">
        <v>4</v>
      </c>
      <c r="H41" s="46"/>
      <c r="I41" s="46">
        <v>2</v>
      </c>
      <c r="J41" s="46"/>
      <c r="K41" s="46">
        <v>9</v>
      </c>
      <c r="L41" s="50"/>
      <c r="M41" s="46">
        <v>4</v>
      </c>
      <c r="N41" s="46">
        <v>5</v>
      </c>
      <c r="O41" s="46"/>
      <c r="P41" s="46">
        <f>SUM(E41:I41,M41)</f>
        <v>11</v>
      </c>
      <c r="Q41" s="48">
        <v>3</v>
      </c>
    </row>
    <row r="42" spans="1:17" ht="14.25">
      <c r="A42" s="55">
        <v>4</v>
      </c>
      <c r="B42" s="30" t="s">
        <v>139</v>
      </c>
      <c r="C42" s="64">
        <v>2007</v>
      </c>
      <c r="D42" s="34" t="s">
        <v>143</v>
      </c>
      <c r="E42" s="46">
        <v>7</v>
      </c>
      <c r="F42" s="46"/>
      <c r="G42" s="46">
        <v>2</v>
      </c>
      <c r="H42" s="46"/>
      <c r="I42" s="46">
        <v>6</v>
      </c>
      <c r="J42" s="46"/>
      <c r="K42" s="46">
        <v>3</v>
      </c>
      <c r="L42" s="46"/>
      <c r="M42" s="46"/>
      <c r="N42" s="46">
        <v>2</v>
      </c>
      <c r="O42" s="46"/>
      <c r="P42" s="46">
        <f>SUM(G42:N42)</f>
        <v>13</v>
      </c>
      <c r="Q42" s="54">
        <v>4</v>
      </c>
    </row>
    <row r="43" spans="1:17" ht="14.25">
      <c r="A43" s="55">
        <v>5</v>
      </c>
      <c r="B43" s="63" t="s">
        <v>112</v>
      </c>
      <c r="C43" s="34">
        <v>2006</v>
      </c>
      <c r="D43" s="34" t="s">
        <v>75</v>
      </c>
      <c r="E43" s="56">
        <v>3</v>
      </c>
      <c r="F43" s="56"/>
      <c r="G43" s="56">
        <v>6</v>
      </c>
      <c r="H43" s="46"/>
      <c r="I43" s="46">
        <v>10</v>
      </c>
      <c r="J43" s="46"/>
      <c r="K43" s="46">
        <v>10</v>
      </c>
      <c r="L43" s="46"/>
      <c r="M43" s="46">
        <v>1</v>
      </c>
      <c r="N43" s="46">
        <v>3</v>
      </c>
      <c r="O43" s="46"/>
      <c r="P43" s="46">
        <f>SUM(E43:G43,M43:N43)</f>
        <v>13</v>
      </c>
      <c r="Q43" s="48">
        <v>4</v>
      </c>
    </row>
    <row r="44" spans="1:17" ht="14.25">
      <c r="A44" s="55">
        <v>6</v>
      </c>
      <c r="B44" s="63" t="s">
        <v>113</v>
      </c>
      <c r="C44" s="34">
        <v>2007</v>
      </c>
      <c r="D44" s="34" t="s">
        <v>142</v>
      </c>
      <c r="E44" s="46">
        <v>6</v>
      </c>
      <c r="F44" s="46"/>
      <c r="G44" s="56">
        <v>3</v>
      </c>
      <c r="H44" s="46"/>
      <c r="I44" s="46">
        <v>9</v>
      </c>
      <c r="J44" s="46"/>
      <c r="K44" s="46">
        <v>8</v>
      </c>
      <c r="L44" s="46"/>
      <c r="M44" s="46">
        <v>2</v>
      </c>
      <c r="N44" s="46">
        <v>7</v>
      </c>
      <c r="O44" s="46"/>
      <c r="P44" s="46">
        <f>SUM(E44:G44,M44:N44)</f>
        <v>18</v>
      </c>
      <c r="Q44" s="54">
        <v>6</v>
      </c>
    </row>
    <row r="45" spans="1:17" ht="14.25">
      <c r="A45" s="55">
        <v>7</v>
      </c>
      <c r="B45" s="63" t="s">
        <v>125</v>
      </c>
      <c r="C45" s="34">
        <v>2006</v>
      </c>
      <c r="D45" s="34" t="s">
        <v>146</v>
      </c>
      <c r="E45" s="46">
        <v>14</v>
      </c>
      <c r="F45" s="46"/>
      <c r="G45" s="56">
        <v>10</v>
      </c>
      <c r="H45" s="56"/>
      <c r="I45" s="56">
        <v>5</v>
      </c>
      <c r="J45" s="56"/>
      <c r="K45" s="56">
        <v>4</v>
      </c>
      <c r="L45" s="56"/>
      <c r="M45" s="56">
        <v>14</v>
      </c>
      <c r="N45" s="56">
        <v>10</v>
      </c>
      <c r="O45" s="56"/>
      <c r="P45" s="56">
        <f>SUM(G45:K45,N45)</f>
        <v>29</v>
      </c>
      <c r="Q45" s="48">
        <v>7</v>
      </c>
    </row>
    <row r="46" spans="1:17" ht="14.25">
      <c r="A46" s="55">
        <v>8</v>
      </c>
      <c r="B46" s="30" t="s">
        <v>122</v>
      </c>
      <c r="C46" s="64">
        <v>2006</v>
      </c>
      <c r="D46" s="34" t="s">
        <v>74</v>
      </c>
      <c r="E46" s="46">
        <v>19</v>
      </c>
      <c r="F46" s="46"/>
      <c r="G46" s="46">
        <v>7</v>
      </c>
      <c r="H46" s="46"/>
      <c r="I46" s="46">
        <v>3</v>
      </c>
      <c r="J46" s="46"/>
      <c r="K46" s="46">
        <v>13</v>
      </c>
      <c r="L46" s="46"/>
      <c r="M46" s="46">
        <v>11</v>
      </c>
      <c r="N46" s="46">
        <v>9</v>
      </c>
      <c r="O46" s="46"/>
      <c r="P46" s="46">
        <f>SUM(G46:I46,M46:N46)</f>
        <v>30</v>
      </c>
      <c r="Q46" s="54">
        <v>8</v>
      </c>
    </row>
    <row r="47" spans="1:17" ht="14.25">
      <c r="A47" s="55">
        <v>9</v>
      </c>
      <c r="B47" s="63" t="s">
        <v>126</v>
      </c>
      <c r="C47" s="34">
        <v>2006</v>
      </c>
      <c r="D47" s="34" t="s">
        <v>146</v>
      </c>
      <c r="E47" s="56">
        <v>12</v>
      </c>
      <c r="F47" s="46"/>
      <c r="G47" s="56"/>
      <c r="H47" s="56"/>
      <c r="I47" s="56">
        <v>8</v>
      </c>
      <c r="J47" s="56"/>
      <c r="K47" s="56">
        <v>5</v>
      </c>
      <c r="L47" s="56"/>
      <c r="M47" s="56">
        <v>15</v>
      </c>
      <c r="N47" s="56">
        <v>13</v>
      </c>
      <c r="O47" s="46"/>
      <c r="P47" s="46">
        <f>SUM(E47:K47,N47)</f>
        <v>38</v>
      </c>
      <c r="Q47" s="48">
        <v>9</v>
      </c>
    </row>
    <row r="48" spans="1:17" ht="14.25">
      <c r="A48" s="55">
        <v>10</v>
      </c>
      <c r="B48" s="63" t="s">
        <v>119</v>
      </c>
      <c r="C48" s="34">
        <v>2006</v>
      </c>
      <c r="D48" s="34" t="s">
        <v>73</v>
      </c>
      <c r="E48" s="46">
        <v>20</v>
      </c>
      <c r="F48" s="46"/>
      <c r="G48" s="46">
        <v>16</v>
      </c>
      <c r="H48" s="46"/>
      <c r="I48" s="46"/>
      <c r="J48" s="46"/>
      <c r="K48" s="46">
        <v>12</v>
      </c>
      <c r="L48" s="46"/>
      <c r="M48" s="46">
        <v>8</v>
      </c>
      <c r="N48" s="46">
        <v>4</v>
      </c>
      <c r="O48" s="46"/>
      <c r="P48" s="46">
        <f>SUM(G48:N48)</f>
        <v>40</v>
      </c>
      <c r="Q48" s="54">
        <v>10</v>
      </c>
    </row>
    <row r="49" spans="1:17" ht="14.25">
      <c r="A49" s="55">
        <v>11</v>
      </c>
      <c r="B49" s="63" t="s">
        <v>124</v>
      </c>
      <c r="C49" s="34">
        <v>2006</v>
      </c>
      <c r="D49" s="34" t="s">
        <v>74</v>
      </c>
      <c r="E49" s="56">
        <v>8</v>
      </c>
      <c r="F49" s="46"/>
      <c r="G49" s="56">
        <v>9</v>
      </c>
      <c r="H49" s="56"/>
      <c r="I49" s="56"/>
      <c r="J49" s="56"/>
      <c r="K49" s="56">
        <v>15</v>
      </c>
      <c r="L49" s="56"/>
      <c r="M49" s="56">
        <v>13</v>
      </c>
      <c r="N49" s="56">
        <v>12</v>
      </c>
      <c r="O49" s="56"/>
      <c r="P49" s="56">
        <f>SUM(E49:G49,M49:N49)</f>
        <v>42</v>
      </c>
      <c r="Q49" s="48">
        <v>11</v>
      </c>
    </row>
    <row r="50" spans="1:17" ht="14.25">
      <c r="A50" s="55">
        <v>12</v>
      </c>
      <c r="B50" s="63" t="s">
        <v>120</v>
      </c>
      <c r="C50" s="34">
        <v>2006</v>
      </c>
      <c r="D50" s="34" t="s">
        <v>41</v>
      </c>
      <c r="E50" s="56"/>
      <c r="F50" s="46"/>
      <c r="G50" s="46"/>
      <c r="H50" s="46"/>
      <c r="I50" s="46">
        <v>18</v>
      </c>
      <c r="J50" s="46"/>
      <c r="K50" s="46">
        <v>7</v>
      </c>
      <c r="L50" s="46"/>
      <c r="M50" s="46">
        <v>9</v>
      </c>
      <c r="N50" s="46">
        <v>16</v>
      </c>
      <c r="O50" s="46"/>
      <c r="P50" s="46">
        <f>SUM(I50:N50)</f>
        <v>50</v>
      </c>
      <c r="Q50" s="54">
        <v>12</v>
      </c>
    </row>
    <row r="51" spans="1:17" ht="14.25">
      <c r="A51" s="55">
        <v>13</v>
      </c>
      <c r="B51" s="63" t="s">
        <v>123</v>
      </c>
      <c r="C51" s="34">
        <v>2006</v>
      </c>
      <c r="D51" s="34" t="s">
        <v>146</v>
      </c>
      <c r="E51" s="56">
        <v>15</v>
      </c>
      <c r="F51" s="46"/>
      <c r="G51" s="46">
        <v>10</v>
      </c>
      <c r="H51" s="46"/>
      <c r="I51" s="46"/>
      <c r="J51" s="46"/>
      <c r="K51" s="46">
        <v>14</v>
      </c>
      <c r="L51" s="46"/>
      <c r="M51" s="46">
        <v>12</v>
      </c>
      <c r="N51" s="46"/>
      <c r="O51" s="46"/>
      <c r="P51" s="46">
        <f>SUM(E51:M51)</f>
        <v>51</v>
      </c>
      <c r="Q51" s="48">
        <v>13</v>
      </c>
    </row>
    <row r="52" spans="1:17" ht="14.25">
      <c r="A52" s="55">
        <v>14</v>
      </c>
      <c r="B52" s="30" t="s">
        <v>141</v>
      </c>
      <c r="C52" s="64">
        <v>2006</v>
      </c>
      <c r="D52" s="34" t="s">
        <v>143</v>
      </c>
      <c r="E52" s="46">
        <v>5</v>
      </c>
      <c r="F52" s="46"/>
      <c r="G52" s="46"/>
      <c r="H52" s="46"/>
      <c r="I52" s="46">
        <v>15</v>
      </c>
      <c r="J52" s="46"/>
      <c r="K52" s="46">
        <v>11</v>
      </c>
      <c r="L52" s="46"/>
      <c r="M52" s="46"/>
      <c r="N52" s="46">
        <v>21</v>
      </c>
      <c r="O52" s="46"/>
      <c r="P52" s="46">
        <f>SUM(E52:N52)</f>
        <v>52</v>
      </c>
      <c r="Q52" s="54">
        <v>14</v>
      </c>
    </row>
    <row r="53" spans="1:17" ht="14.25">
      <c r="A53" s="55">
        <v>15</v>
      </c>
      <c r="B53" s="30" t="s">
        <v>140</v>
      </c>
      <c r="C53" s="64">
        <v>2007</v>
      </c>
      <c r="D53" s="34" t="s">
        <v>143</v>
      </c>
      <c r="E53" s="46">
        <v>11</v>
      </c>
      <c r="F53" s="46"/>
      <c r="G53" s="46"/>
      <c r="H53" s="46"/>
      <c r="I53" s="46">
        <v>17</v>
      </c>
      <c r="J53" s="46"/>
      <c r="K53" s="46">
        <v>22</v>
      </c>
      <c r="L53" s="46"/>
      <c r="M53" s="46"/>
      <c r="N53" s="46">
        <v>8</v>
      </c>
      <c r="O53" s="46"/>
      <c r="P53" s="46">
        <f>SUM(E53:N53)</f>
        <v>58</v>
      </c>
      <c r="Q53" s="48">
        <v>15</v>
      </c>
    </row>
    <row r="54" spans="1:17" ht="14.25">
      <c r="A54" s="55">
        <v>16</v>
      </c>
      <c r="B54" s="63" t="s">
        <v>129</v>
      </c>
      <c r="C54" s="34">
        <v>2006</v>
      </c>
      <c r="D54" s="34" t="s">
        <v>143</v>
      </c>
      <c r="E54" s="56">
        <v>10</v>
      </c>
      <c r="F54" s="56"/>
      <c r="G54" s="46">
        <v>14</v>
      </c>
      <c r="H54" s="46"/>
      <c r="I54" s="46">
        <v>16</v>
      </c>
      <c r="J54" s="46"/>
      <c r="K54" s="46">
        <v>18</v>
      </c>
      <c r="L54" s="46"/>
      <c r="M54" s="46">
        <v>18</v>
      </c>
      <c r="N54" s="46">
        <v>22</v>
      </c>
      <c r="O54" s="46"/>
      <c r="P54" s="46">
        <f>SUM(E54:K54)</f>
        <v>58</v>
      </c>
      <c r="Q54" s="54">
        <v>15</v>
      </c>
    </row>
    <row r="55" spans="1:17" ht="14.25">
      <c r="A55" s="55">
        <v>17</v>
      </c>
      <c r="B55" s="63" t="s">
        <v>134</v>
      </c>
      <c r="C55" s="34">
        <v>2006</v>
      </c>
      <c r="D55" s="34" t="s">
        <v>146</v>
      </c>
      <c r="E55" s="46">
        <v>13</v>
      </c>
      <c r="F55" s="46"/>
      <c r="G55" s="46">
        <v>12</v>
      </c>
      <c r="H55" s="46"/>
      <c r="I55" s="46">
        <v>23</v>
      </c>
      <c r="J55" s="46"/>
      <c r="K55" s="46"/>
      <c r="L55" s="46"/>
      <c r="M55" s="46"/>
      <c r="N55" s="46">
        <v>11</v>
      </c>
      <c r="O55" s="46"/>
      <c r="P55" s="46">
        <f>SUM(E55:N55)</f>
        <v>59</v>
      </c>
      <c r="Q55" s="48">
        <v>17</v>
      </c>
    </row>
    <row r="56" spans="1:17" ht="14.25">
      <c r="A56" s="55">
        <v>18</v>
      </c>
      <c r="B56" s="63" t="s">
        <v>128</v>
      </c>
      <c r="C56" s="34">
        <v>2007</v>
      </c>
      <c r="D56" s="34" t="s">
        <v>146</v>
      </c>
      <c r="E56" s="46"/>
      <c r="F56" s="46"/>
      <c r="G56" s="56">
        <v>8</v>
      </c>
      <c r="H56" s="56"/>
      <c r="I56" s="56">
        <v>20</v>
      </c>
      <c r="J56" s="56"/>
      <c r="K56" s="56"/>
      <c r="L56" s="56"/>
      <c r="M56" s="56">
        <v>17</v>
      </c>
      <c r="N56" s="56">
        <v>14</v>
      </c>
      <c r="O56" s="56"/>
      <c r="P56" s="56">
        <f>SUM(G56:N56)</f>
        <v>59</v>
      </c>
      <c r="Q56" s="54">
        <v>18</v>
      </c>
    </row>
    <row r="57" spans="1:17" ht="14.25">
      <c r="A57" s="55">
        <v>19</v>
      </c>
      <c r="B57" s="63" t="s">
        <v>121</v>
      </c>
      <c r="C57" s="34">
        <v>2007</v>
      </c>
      <c r="D57" s="34" t="s">
        <v>145</v>
      </c>
      <c r="E57" s="46">
        <v>17</v>
      </c>
      <c r="F57" s="46"/>
      <c r="G57" s="46">
        <v>19</v>
      </c>
      <c r="H57" s="46"/>
      <c r="I57" s="46">
        <v>25</v>
      </c>
      <c r="J57" s="46"/>
      <c r="K57" s="46">
        <v>20</v>
      </c>
      <c r="L57" s="46"/>
      <c r="M57" s="46">
        <v>10</v>
      </c>
      <c r="N57" s="46">
        <v>17</v>
      </c>
      <c r="O57" s="46"/>
      <c r="P57" s="46">
        <f>SUM(E57:G57,M57:N57)</f>
        <v>63</v>
      </c>
      <c r="Q57" s="48">
        <v>19</v>
      </c>
    </row>
    <row r="58" spans="1:17" ht="14.25">
      <c r="A58" s="55">
        <v>20</v>
      </c>
      <c r="B58" s="30" t="s">
        <v>317</v>
      </c>
      <c r="C58" s="64">
        <v>2007</v>
      </c>
      <c r="D58" s="34" t="s">
        <v>143</v>
      </c>
      <c r="E58" s="46">
        <v>15</v>
      </c>
      <c r="F58" s="46"/>
      <c r="G58" s="46">
        <v>21</v>
      </c>
      <c r="H58" s="46"/>
      <c r="I58" s="46">
        <v>14</v>
      </c>
      <c r="J58" s="46"/>
      <c r="K58" s="46">
        <v>23</v>
      </c>
      <c r="L58" s="46"/>
      <c r="M58" s="46"/>
      <c r="N58" s="46"/>
      <c r="O58" s="46"/>
      <c r="P58" s="46">
        <f>SUM(E58:K58)</f>
        <v>73</v>
      </c>
      <c r="Q58" s="54">
        <v>20</v>
      </c>
    </row>
    <row r="59" spans="1:17" ht="14.25">
      <c r="A59" s="55">
        <v>21</v>
      </c>
      <c r="B59" s="63" t="s">
        <v>130</v>
      </c>
      <c r="C59" s="34">
        <v>2006</v>
      </c>
      <c r="D59" s="34" t="s">
        <v>147</v>
      </c>
      <c r="E59" s="56">
        <v>22</v>
      </c>
      <c r="F59" s="46"/>
      <c r="G59" s="46">
        <v>17</v>
      </c>
      <c r="H59" s="56"/>
      <c r="I59" s="56">
        <v>22</v>
      </c>
      <c r="J59" s="56"/>
      <c r="K59" s="56">
        <v>19</v>
      </c>
      <c r="L59" s="56"/>
      <c r="M59" s="56">
        <v>19</v>
      </c>
      <c r="N59" s="56">
        <v>28</v>
      </c>
      <c r="O59" s="56"/>
      <c r="P59" s="56">
        <f>SUM(G59:M59)</f>
        <v>77</v>
      </c>
      <c r="Q59" s="48">
        <v>21</v>
      </c>
    </row>
    <row r="60" spans="1:17" ht="14.25">
      <c r="A60" s="55">
        <v>22</v>
      </c>
      <c r="B60" s="30" t="s">
        <v>81</v>
      </c>
      <c r="C60" s="64">
        <v>2006</v>
      </c>
      <c r="D60" s="34" t="s">
        <v>73</v>
      </c>
      <c r="E60" s="46">
        <v>21</v>
      </c>
      <c r="F60" s="46"/>
      <c r="G60" s="46">
        <v>20</v>
      </c>
      <c r="H60" s="46"/>
      <c r="I60" s="46"/>
      <c r="J60" s="46"/>
      <c r="K60" s="46">
        <v>21</v>
      </c>
      <c r="L60" s="46"/>
      <c r="M60" s="46"/>
      <c r="N60" s="46">
        <v>27</v>
      </c>
      <c r="O60" s="46"/>
      <c r="P60" s="46">
        <f>SUM(E60:N60)</f>
        <v>89</v>
      </c>
      <c r="Q60" s="54">
        <v>22</v>
      </c>
    </row>
    <row r="61" spans="1:17" ht="14.25">
      <c r="A61" s="55">
        <v>23</v>
      </c>
      <c r="B61" s="63" t="s">
        <v>80</v>
      </c>
      <c r="C61" s="34">
        <v>2007</v>
      </c>
      <c r="D61" s="34" t="s">
        <v>144</v>
      </c>
      <c r="E61" s="46">
        <v>9</v>
      </c>
      <c r="F61" s="46"/>
      <c r="G61" s="46">
        <v>15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4.25">
      <c r="A62" s="55">
        <v>24</v>
      </c>
      <c r="B62" s="63" t="s">
        <v>127</v>
      </c>
      <c r="C62" s="34">
        <v>2007</v>
      </c>
      <c r="D62" s="34" t="s">
        <v>146</v>
      </c>
      <c r="E62" s="56"/>
      <c r="F62" s="56"/>
      <c r="G62" s="46"/>
      <c r="H62" s="56"/>
      <c r="I62" s="56"/>
      <c r="J62" s="56"/>
      <c r="K62" s="56"/>
      <c r="L62" s="56"/>
      <c r="M62" s="56">
        <v>16</v>
      </c>
      <c r="N62" s="56"/>
      <c r="O62" s="56"/>
      <c r="P62" s="56"/>
      <c r="Q62" s="46"/>
    </row>
    <row r="63" spans="1:17" ht="14.25">
      <c r="A63" s="55">
        <v>25</v>
      </c>
      <c r="B63" s="63" t="s">
        <v>135</v>
      </c>
      <c r="C63" s="34">
        <v>2007</v>
      </c>
      <c r="D63" s="34" t="s">
        <v>148</v>
      </c>
      <c r="E63" s="56"/>
      <c r="F63" s="46"/>
      <c r="G63" s="56"/>
      <c r="H63" s="46"/>
      <c r="I63" s="46"/>
      <c r="J63" s="46"/>
      <c r="K63" s="46"/>
      <c r="L63" s="46"/>
      <c r="M63" s="46"/>
      <c r="N63" s="46">
        <v>24</v>
      </c>
      <c r="O63" s="46"/>
      <c r="P63" s="46"/>
      <c r="Q63" s="46"/>
    </row>
    <row r="64" spans="1:17" ht="14.25">
      <c r="A64" s="55">
        <v>26</v>
      </c>
      <c r="B64" s="39" t="s">
        <v>386</v>
      </c>
      <c r="C64" s="39">
        <v>2007</v>
      </c>
      <c r="D64" s="34" t="s">
        <v>42</v>
      </c>
      <c r="E64" s="46"/>
      <c r="F64" s="46"/>
      <c r="G64" s="46"/>
      <c r="H64" s="46"/>
      <c r="I64" s="46">
        <v>7</v>
      </c>
      <c r="J64" s="46"/>
      <c r="K64" s="46"/>
      <c r="L64" s="46"/>
      <c r="M64" s="46"/>
      <c r="N64" s="46"/>
      <c r="O64" s="46"/>
      <c r="P64" s="46"/>
      <c r="Q64" s="46"/>
    </row>
    <row r="65" spans="1:17" ht="14.25">
      <c r="A65" s="55">
        <v>27</v>
      </c>
      <c r="B65" s="63" t="s">
        <v>133</v>
      </c>
      <c r="C65" s="34">
        <v>2006</v>
      </c>
      <c r="D65" s="34" t="s">
        <v>143</v>
      </c>
      <c r="E65" s="56"/>
      <c r="F65" s="46"/>
      <c r="G65" s="46"/>
      <c r="H65" s="46"/>
      <c r="I65" s="46">
        <v>19</v>
      </c>
      <c r="J65" s="46"/>
      <c r="K65" s="46">
        <v>6</v>
      </c>
      <c r="L65" s="46"/>
      <c r="M65" s="46"/>
      <c r="N65" s="46">
        <v>20</v>
      </c>
      <c r="O65" s="56"/>
      <c r="P65" s="56"/>
      <c r="Q65" s="46"/>
    </row>
    <row r="66" spans="1:17" ht="14.25">
      <c r="A66" s="55">
        <v>28</v>
      </c>
      <c r="B66" s="39" t="s">
        <v>363</v>
      </c>
      <c r="C66" s="39">
        <v>2006</v>
      </c>
      <c r="D66" s="34" t="s">
        <v>143</v>
      </c>
      <c r="E66" s="46"/>
      <c r="F66" s="46"/>
      <c r="G66" s="46">
        <v>13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ht="14.25">
      <c r="A67" s="55">
        <v>29</v>
      </c>
      <c r="B67" s="63" t="s">
        <v>132</v>
      </c>
      <c r="C67" s="34">
        <v>2007</v>
      </c>
      <c r="D67" s="34" t="s">
        <v>148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14.25">
      <c r="A68" s="55">
        <v>30</v>
      </c>
      <c r="B68" s="63" t="s">
        <v>118</v>
      </c>
      <c r="C68" s="34">
        <v>2006</v>
      </c>
      <c r="D68" s="34" t="s">
        <v>143</v>
      </c>
      <c r="E68" s="46"/>
      <c r="F68" s="46"/>
      <c r="G68" s="46"/>
      <c r="H68" s="46"/>
      <c r="I68" s="46">
        <v>12</v>
      </c>
      <c r="J68" s="46"/>
      <c r="K68" s="46"/>
      <c r="L68" s="46"/>
      <c r="M68" s="46">
        <v>7</v>
      </c>
      <c r="N68" s="46">
        <v>19</v>
      </c>
      <c r="O68" s="46"/>
      <c r="P68" s="46"/>
      <c r="Q68" s="46"/>
    </row>
    <row r="69" spans="1:17" ht="14.25">
      <c r="A69" s="55">
        <v>31</v>
      </c>
      <c r="B69" s="63" t="s">
        <v>117</v>
      </c>
      <c r="C69" s="34">
        <v>2008</v>
      </c>
      <c r="D69" s="34" t="s">
        <v>144</v>
      </c>
      <c r="E69" s="56"/>
      <c r="F69" s="56"/>
      <c r="G69" s="46"/>
      <c r="H69" s="46"/>
      <c r="I69" s="46">
        <v>11</v>
      </c>
      <c r="J69" s="46"/>
      <c r="K69" s="46">
        <v>16</v>
      </c>
      <c r="L69" s="46"/>
      <c r="M69" s="46">
        <v>6</v>
      </c>
      <c r="N69" s="46"/>
      <c r="O69" s="46"/>
      <c r="P69" s="46"/>
      <c r="Q69" s="46"/>
    </row>
    <row r="70" spans="1:17" ht="14.25">
      <c r="A70" s="55">
        <v>32</v>
      </c>
      <c r="B70" s="63" t="s">
        <v>137</v>
      </c>
      <c r="C70" s="34">
        <v>2007</v>
      </c>
      <c r="D70" s="34" t="s">
        <v>148</v>
      </c>
      <c r="E70" s="46"/>
      <c r="F70" s="56"/>
      <c r="G70" s="46"/>
      <c r="H70" s="46"/>
      <c r="I70" s="46"/>
      <c r="J70" s="46"/>
      <c r="K70" s="46"/>
      <c r="L70" s="46"/>
      <c r="M70" s="46"/>
      <c r="N70" s="46">
        <v>23</v>
      </c>
      <c r="O70" s="46"/>
      <c r="P70" s="46"/>
      <c r="Q70" s="46"/>
    </row>
    <row r="71" spans="1:17" ht="14.25">
      <c r="A71" s="55">
        <v>33</v>
      </c>
      <c r="B71" s="39" t="s">
        <v>388</v>
      </c>
      <c r="C71" s="39">
        <v>2006</v>
      </c>
      <c r="D71" s="34" t="s">
        <v>143</v>
      </c>
      <c r="E71" s="46"/>
      <c r="F71" s="46"/>
      <c r="G71" s="46"/>
      <c r="H71" s="46"/>
      <c r="I71" s="46">
        <v>21</v>
      </c>
      <c r="J71" s="46"/>
      <c r="K71" s="46"/>
      <c r="L71" s="46"/>
      <c r="M71" s="46"/>
      <c r="N71" s="46"/>
      <c r="O71" s="46"/>
      <c r="P71" s="46"/>
      <c r="Q71" s="46"/>
    </row>
    <row r="72" spans="1:17" ht="14.25">
      <c r="A72" s="55">
        <v>34</v>
      </c>
      <c r="B72" s="63" t="s">
        <v>138</v>
      </c>
      <c r="C72" s="34">
        <v>2007</v>
      </c>
      <c r="D72" s="34" t="s">
        <v>148</v>
      </c>
      <c r="E72" s="46"/>
      <c r="F72" s="46"/>
      <c r="G72" s="46"/>
      <c r="H72" s="46"/>
      <c r="I72" s="46"/>
      <c r="J72" s="46"/>
      <c r="K72" s="46"/>
      <c r="L72" s="46"/>
      <c r="M72" s="46"/>
      <c r="N72" s="46">
        <v>25</v>
      </c>
      <c r="O72" s="46"/>
      <c r="P72" s="46"/>
      <c r="Q72" s="46"/>
    </row>
    <row r="73" spans="1:17" ht="14.25">
      <c r="A73" s="55">
        <v>35</v>
      </c>
      <c r="B73" s="63" t="s">
        <v>136</v>
      </c>
      <c r="C73" s="34">
        <v>2006</v>
      </c>
      <c r="D73" s="34" t="s">
        <v>144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4.25">
      <c r="A74" s="55">
        <v>36</v>
      </c>
      <c r="B74" s="39" t="s">
        <v>364</v>
      </c>
      <c r="C74" s="39">
        <v>2006</v>
      </c>
      <c r="D74" s="34" t="s">
        <v>147</v>
      </c>
      <c r="E74" s="46">
        <v>23</v>
      </c>
      <c r="F74" s="46"/>
      <c r="G74" s="46">
        <v>18</v>
      </c>
      <c r="H74" s="46"/>
      <c r="I74" s="46">
        <v>24</v>
      </c>
      <c r="J74" s="46"/>
      <c r="K74" s="46"/>
      <c r="L74" s="46"/>
      <c r="M74" s="46"/>
      <c r="N74" s="46"/>
      <c r="O74" s="46"/>
      <c r="P74" s="46"/>
      <c r="Q74" s="46"/>
    </row>
    <row r="75" spans="1:17" ht="14.25">
      <c r="A75" s="55">
        <v>37</v>
      </c>
      <c r="B75" s="63" t="s">
        <v>318</v>
      </c>
      <c r="C75" s="34">
        <v>2006</v>
      </c>
      <c r="D75" s="34" t="s">
        <v>143</v>
      </c>
      <c r="E75" s="46">
        <v>18</v>
      </c>
      <c r="F75" s="46"/>
      <c r="G75" s="46"/>
      <c r="H75" s="46"/>
      <c r="I75" s="46"/>
      <c r="J75" s="46"/>
      <c r="K75" s="46"/>
      <c r="L75" s="46"/>
      <c r="M75" s="46"/>
      <c r="N75" s="46"/>
      <c r="O75" s="56"/>
      <c r="P75" s="56"/>
      <c r="Q75" s="46"/>
    </row>
    <row r="76" spans="1:17" ht="14.25">
      <c r="A76" s="55">
        <v>38</v>
      </c>
      <c r="B76" s="39" t="s">
        <v>387</v>
      </c>
      <c r="C76" s="39">
        <v>2007</v>
      </c>
      <c r="D76" s="34" t="s">
        <v>145</v>
      </c>
      <c r="E76" s="46"/>
      <c r="F76" s="46"/>
      <c r="G76" s="46"/>
      <c r="H76" s="46"/>
      <c r="I76" s="46">
        <v>13</v>
      </c>
      <c r="J76" s="46"/>
      <c r="K76" s="46">
        <v>17</v>
      </c>
      <c r="L76" s="46"/>
      <c r="M76" s="46"/>
      <c r="N76" s="46">
        <v>18</v>
      </c>
      <c r="O76" s="46"/>
      <c r="P76" s="46"/>
      <c r="Q76" s="46"/>
    </row>
    <row r="77" spans="1:17" ht="14.25">
      <c r="A77" s="55">
        <v>39</v>
      </c>
      <c r="B77" s="63" t="s">
        <v>131</v>
      </c>
      <c r="C77" s="34">
        <v>2007</v>
      </c>
      <c r="D77" s="34" t="s">
        <v>145</v>
      </c>
      <c r="E77" s="46">
        <v>24</v>
      </c>
      <c r="F77" s="56"/>
      <c r="G77" s="46"/>
      <c r="H77" s="46"/>
      <c r="I77" s="46"/>
      <c r="J77" s="46"/>
      <c r="K77" s="46"/>
      <c r="L77" s="46"/>
      <c r="M77" s="46">
        <v>20</v>
      </c>
      <c r="N77" s="46">
        <v>26</v>
      </c>
      <c r="O77" s="46"/>
      <c r="P77" s="46"/>
      <c r="Q77" s="46"/>
    </row>
    <row r="78" spans="1:18" ht="12.75">
      <c r="A78" s="9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94"/>
      <c r="P78" s="94"/>
      <c r="Q78" s="94"/>
      <c r="R78" s="25"/>
    </row>
    <row r="79" spans="1:17" ht="12.75">
      <c r="A79" s="10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101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4.25">
      <c r="A81" s="101"/>
      <c r="B81" s="69"/>
      <c r="C81" s="69"/>
      <c r="D81" s="102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17" ht="14.25">
      <c r="A82" s="101"/>
      <c r="B82" s="69"/>
      <c r="C82" s="69"/>
      <c r="D82" s="102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12.75">
      <c r="A83" s="99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00"/>
      <c r="P83" s="100"/>
      <c r="Q83" s="100"/>
    </row>
    <row r="84" spans="1:17" ht="15.75">
      <c r="A84" s="106" t="s">
        <v>14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t="12.75">
      <c r="A85" s="105" t="s">
        <v>10</v>
      </c>
      <c r="B85" s="105" t="s">
        <v>2</v>
      </c>
      <c r="C85" s="107" t="s">
        <v>3</v>
      </c>
      <c r="D85" s="105" t="s">
        <v>4</v>
      </c>
      <c r="E85" s="105" t="s">
        <v>5</v>
      </c>
      <c r="F85" s="105"/>
      <c r="G85" s="105" t="s">
        <v>6</v>
      </c>
      <c r="H85" s="105"/>
      <c r="I85" s="105" t="s">
        <v>7</v>
      </c>
      <c r="J85" s="105"/>
      <c r="K85" s="105" t="s">
        <v>8</v>
      </c>
      <c r="L85" s="105"/>
      <c r="M85" s="2" t="s">
        <v>9</v>
      </c>
      <c r="N85" s="105" t="s">
        <v>26</v>
      </c>
      <c r="O85" s="105"/>
      <c r="P85" s="105" t="s">
        <v>12</v>
      </c>
      <c r="Q85" s="105" t="s">
        <v>1</v>
      </c>
    </row>
    <row r="86" spans="1:17" ht="12.75">
      <c r="A86" s="105"/>
      <c r="B86" s="105"/>
      <c r="C86" s="108"/>
      <c r="D86" s="105"/>
      <c r="E86" s="2" t="s">
        <v>1</v>
      </c>
      <c r="F86" s="2" t="s">
        <v>0</v>
      </c>
      <c r="G86" s="2" t="s">
        <v>1</v>
      </c>
      <c r="H86" s="2" t="s">
        <v>0</v>
      </c>
      <c r="I86" s="2" t="s">
        <v>1</v>
      </c>
      <c r="J86" s="2" t="s">
        <v>0</v>
      </c>
      <c r="K86" s="2" t="s">
        <v>1</v>
      </c>
      <c r="L86" s="2" t="s">
        <v>0</v>
      </c>
      <c r="M86" s="2" t="s">
        <v>1</v>
      </c>
      <c r="N86" s="2" t="s">
        <v>1</v>
      </c>
      <c r="O86" s="2" t="s">
        <v>0</v>
      </c>
      <c r="P86" s="105"/>
      <c r="Q86" s="105"/>
    </row>
    <row r="87" spans="1:17" ht="14.25">
      <c r="A87" s="47">
        <v>1</v>
      </c>
      <c r="B87" s="65" t="s">
        <v>151</v>
      </c>
      <c r="C87" s="34">
        <v>2004</v>
      </c>
      <c r="D87" s="34" t="s">
        <v>145</v>
      </c>
      <c r="E87" s="46">
        <v>1</v>
      </c>
      <c r="F87" s="46"/>
      <c r="G87" s="46">
        <v>1</v>
      </c>
      <c r="H87" s="46"/>
      <c r="I87" s="46">
        <v>1</v>
      </c>
      <c r="J87" s="46"/>
      <c r="K87" s="46">
        <v>1</v>
      </c>
      <c r="L87" s="46"/>
      <c r="M87" s="46">
        <v>3</v>
      </c>
      <c r="N87" s="46">
        <v>1</v>
      </c>
      <c r="O87" s="46"/>
      <c r="P87" s="46">
        <v>4</v>
      </c>
      <c r="Q87" s="48">
        <v>1</v>
      </c>
    </row>
    <row r="88" spans="1:17" ht="14.25">
      <c r="A88" s="47">
        <v>2</v>
      </c>
      <c r="B88" s="65" t="s">
        <v>149</v>
      </c>
      <c r="C88" s="34">
        <v>2004</v>
      </c>
      <c r="D88" s="34" t="s">
        <v>75</v>
      </c>
      <c r="E88" s="46">
        <v>2</v>
      </c>
      <c r="F88" s="46"/>
      <c r="G88" s="46"/>
      <c r="H88" s="46"/>
      <c r="I88" s="46">
        <v>2</v>
      </c>
      <c r="J88" s="46"/>
      <c r="K88" s="46">
        <v>3</v>
      </c>
      <c r="L88" s="46"/>
      <c r="M88" s="46">
        <v>1</v>
      </c>
      <c r="N88" s="46">
        <v>2</v>
      </c>
      <c r="O88" s="46"/>
      <c r="P88" s="46">
        <f>SUM(E88:I88,M88:N88)</f>
        <v>7</v>
      </c>
      <c r="Q88" s="48">
        <v>2</v>
      </c>
    </row>
    <row r="89" spans="1:17" ht="14.25">
      <c r="A89" s="47">
        <v>3</v>
      </c>
      <c r="B89" s="65" t="s">
        <v>153</v>
      </c>
      <c r="C89" s="34">
        <v>2004</v>
      </c>
      <c r="D89" s="34" t="s">
        <v>74</v>
      </c>
      <c r="E89" s="46">
        <v>11</v>
      </c>
      <c r="F89" s="46"/>
      <c r="G89" s="46">
        <v>2</v>
      </c>
      <c r="H89" s="46"/>
      <c r="I89" s="46">
        <v>3</v>
      </c>
      <c r="J89" s="46"/>
      <c r="K89" s="46">
        <v>9</v>
      </c>
      <c r="L89" s="46"/>
      <c r="M89" s="46">
        <v>5</v>
      </c>
      <c r="N89" s="46">
        <v>5</v>
      </c>
      <c r="O89" s="46"/>
      <c r="P89" s="46">
        <f>SUM(G89:I89,M89:N89)</f>
        <v>15</v>
      </c>
      <c r="Q89" s="48">
        <v>3</v>
      </c>
    </row>
    <row r="90" spans="1:17" ht="14.25">
      <c r="A90" s="47">
        <v>4</v>
      </c>
      <c r="B90" s="65" t="s">
        <v>150</v>
      </c>
      <c r="C90" s="34">
        <v>2005</v>
      </c>
      <c r="D90" s="34" t="s">
        <v>145</v>
      </c>
      <c r="E90" s="46">
        <v>3</v>
      </c>
      <c r="F90" s="46"/>
      <c r="G90" s="46">
        <v>7</v>
      </c>
      <c r="H90" s="46"/>
      <c r="I90" s="46">
        <v>8</v>
      </c>
      <c r="J90" s="46"/>
      <c r="K90" s="46">
        <v>15</v>
      </c>
      <c r="L90" s="46"/>
      <c r="M90" s="46">
        <v>2</v>
      </c>
      <c r="N90" s="46">
        <v>3</v>
      </c>
      <c r="O90" s="46"/>
      <c r="P90" s="46">
        <f>SUM(E90:G90,M90:N90)</f>
        <v>15</v>
      </c>
      <c r="Q90" s="48">
        <v>3</v>
      </c>
    </row>
    <row r="91" spans="1:17" ht="14.25">
      <c r="A91" s="47">
        <v>5</v>
      </c>
      <c r="B91" s="34" t="s">
        <v>152</v>
      </c>
      <c r="C91" s="34">
        <v>2004</v>
      </c>
      <c r="D91" s="34" t="s">
        <v>142</v>
      </c>
      <c r="E91" s="46">
        <v>8</v>
      </c>
      <c r="F91" s="46"/>
      <c r="G91" s="46">
        <v>3</v>
      </c>
      <c r="H91" s="46"/>
      <c r="I91" s="46">
        <v>7</v>
      </c>
      <c r="J91" s="46"/>
      <c r="K91" s="46">
        <v>2</v>
      </c>
      <c r="L91" s="46"/>
      <c r="M91" s="46">
        <v>4</v>
      </c>
      <c r="N91" s="46">
        <v>7</v>
      </c>
      <c r="O91" s="46"/>
      <c r="P91" s="46">
        <f>SUM(G91:M91)</f>
        <v>16</v>
      </c>
      <c r="Q91" s="48">
        <v>5</v>
      </c>
    </row>
    <row r="92" spans="1:17" ht="14.25">
      <c r="A92" s="47">
        <v>6</v>
      </c>
      <c r="B92" s="34" t="s">
        <v>159</v>
      </c>
      <c r="C92" s="34">
        <v>2005</v>
      </c>
      <c r="D92" s="34" t="s">
        <v>75</v>
      </c>
      <c r="E92" s="46">
        <v>10</v>
      </c>
      <c r="F92" s="46"/>
      <c r="G92" s="46">
        <v>4</v>
      </c>
      <c r="H92" s="46"/>
      <c r="I92" s="46">
        <v>6</v>
      </c>
      <c r="J92" s="46"/>
      <c r="K92" s="46">
        <v>8</v>
      </c>
      <c r="L92" s="46"/>
      <c r="M92" s="46">
        <v>11</v>
      </c>
      <c r="N92" s="46">
        <v>4</v>
      </c>
      <c r="O92" s="46"/>
      <c r="P92" s="46">
        <f>SUM(G92:K92,N92)</f>
        <v>22</v>
      </c>
      <c r="Q92" s="48">
        <v>6</v>
      </c>
    </row>
    <row r="93" spans="1:17" ht="14.25">
      <c r="A93" s="47">
        <v>7</v>
      </c>
      <c r="B93" s="34" t="s">
        <v>156</v>
      </c>
      <c r="C93" s="34">
        <v>2004</v>
      </c>
      <c r="D93" s="34" t="s">
        <v>74</v>
      </c>
      <c r="E93" s="46">
        <v>4</v>
      </c>
      <c r="F93" s="46"/>
      <c r="G93" s="46"/>
      <c r="H93" s="46"/>
      <c r="I93" s="46">
        <v>9</v>
      </c>
      <c r="J93" s="46"/>
      <c r="K93" s="46">
        <v>6</v>
      </c>
      <c r="L93" s="46"/>
      <c r="M93" s="46">
        <v>8</v>
      </c>
      <c r="N93" s="46">
        <v>9</v>
      </c>
      <c r="O93" s="46"/>
      <c r="P93" s="46">
        <f>SUM(E93:M93)</f>
        <v>27</v>
      </c>
      <c r="Q93" s="48">
        <v>7</v>
      </c>
    </row>
    <row r="94" spans="1:17" ht="14.25">
      <c r="A94" s="47">
        <v>8</v>
      </c>
      <c r="B94" s="34" t="s">
        <v>157</v>
      </c>
      <c r="C94" s="34">
        <v>2004</v>
      </c>
      <c r="D94" s="34" t="s">
        <v>175</v>
      </c>
      <c r="E94" s="46">
        <v>9</v>
      </c>
      <c r="F94" s="46"/>
      <c r="G94" s="46">
        <v>5</v>
      </c>
      <c r="H94" s="46"/>
      <c r="I94" s="46"/>
      <c r="J94" s="46"/>
      <c r="K94" s="46">
        <v>11</v>
      </c>
      <c r="L94" s="46"/>
      <c r="M94" s="46">
        <v>9</v>
      </c>
      <c r="N94" s="46">
        <v>8</v>
      </c>
      <c r="O94" s="46"/>
      <c r="P94" s="46">
        <f>SUM(E94:G94,M94:N94)</f>
        <v>31</v>
      </c>
      <c r="Q94" s="48">
        <v>8</v>
      </c>
    </row>
    <row r="95" spans="1:17" ht="14.25">
      <c r="A95" s="47">
        <v>9</v>
      </c>
      <c r="B95" s="34" t="s">
        <v>158</v>
      </c>
      <c r="C95" s="34">
        <v>2004</v>
      </c>
      <c r="D95" s="34" t="s">
        <v>175</v>
      </c>
      <c r="E95" s="46">
        <v>6</v>
      </c>
      <c r="F95" s="46"/>
      <c r="G95" s="46">
        <v>10</v>
      </c>
      <c r="H95" s="46"/>
      <c r="I95" s="46">
        <v>13</v>
      </c>
      <c r="J95" s="46"/>
      <c r="K95" s="46"/>
      <c r="L95" s="46"/>
      <c r="M95" s="46">
        <v>10</v>
      </c>
      <c r="N95" s="46">
        <v>11</v>
      </c>
      <c r="O95" s="46"/>
      <c r="P95" s="46">
        <f>SUM(E95:G95,M95:N95)</f>
        <v>37</v>
      </c>
      <c r="Q95" s="48">
        <v>9</v>
      </c>
    </row>
    <row r="96" spans="1:17" ht="14.25">
      <c r="A96" s="47">
        <v>10</v>
      </c>
      <c r="B96" s="34" t="s">
        <v>162</v>
      </c>
      <c r="C96" s="34">
        <v>2007</v>
      </c>
      <c r="D96" s="34" t="s">
        <v>144</v>
      </c>
      <c r="E96" s="46"/>
      <c r="F96" s="46"/>
      <c r="G96" s="46"/>
      <c r="H96" s="46"/>
      <c r="I96" s="46">
        <v>4</v>
      </c>
      <c r="J96" s="46"/>
      <c r="K96" s="46">
        <v>5</v>
      </c>
      <c r="L96" s="46"/>
      <c r="M96" s="46">
        <v>14</v>
      </c>
      <c r="N96" s="46">
        <v>18</v>
      </c>
      <c r="O96" s="46"/>
      <c r="P96" s="46">
        <f>SUM(I96:N96)</f>
        <v>41</v>
      </c>
      <c r="Q96" s="48">
        <v>10</v>
      </c>
    </row>
    <row r="97" spans="1:17" ht="14.25">
      <c r="A97" s="47">
        <v>11</v>
      </c>
      <c r="B97" s="34" t="s">
        <v>167</v>
      </c>
      <c r="C97" s="34">
        <v>2005</v>
      </c>
      <c r="D97" s="34" t="s">
        <v>142</v>
      </c>
      <c r="E97" s="46"/>
      <c r="F97" s="46"/>
      <c r="G97" s="46">
        <v>8</v>
      </c>
      <c r="H97" s="46"/>
      <c r="I97" s="46">
        <v>14</v>
      </c>
      <c r="J97" s="46"/>
      <c r="K97" s="46">
        <v>19</v>
      </c>
      <c r="L97" s="46"/>
      <c r="M97" s="46">
        <v>19</v>
      </c>
      <c r="N97" s="46">
        <v>14</v>
      </c>
      <c r="O97" s="46"/>
      <c r="P97" s="46">
        <f>SUM(G97:K97,N97)</f>
        <v>55</v>
      </c>
      <c r="Q97" s="48">
        <v>11</v>
      </c>
    </row>
    <row r="98" spans="1:17" ht="14.25">
      <c r="A98" s="47">
        <v>12</v>
      </c>
      <c r="B98" s="34" t="s">
        <v>163</v>
      </c>
      <c r="C98" s="34">
        <v>2005</v>
      </c>
      <c r="D98" s="34" t="s">
        <v>145</v>
      </c>
      <c r="E98" s="46"/>
      <c r="F98" s="46"/>
      <c r="G98" s="46">
        <v>11</v>
      </c>
      <c r="H98" s="46"/>
      <c r="I98" s="46">
        <v>10</v>
      </c>
      <c r="J98" s="46"/>
      <c r="K98" s="46"/>
      <c r="L98" s="46"/>
      <c r="M98" s="46">
        <v>15</v>
      </c>
      <c r="N98" s="46">
        <v>24</v>
      </c>
      <c r="O98" s="46"/>
      <c r="P98" s="46">
        <f>SUM(G98:N98)</f>
        <v>60</v>
      </c>
      <c r="Q98" s="48">
        <v>12</v>
      </c>
    </row>
    <row r="99" spans="1:17" ht="14.25">
      <c r="A99" s="47">
        <v>13</v>
      </c>
      <c r="B99" s="66" t="s">
        <v>169</v>
      </c>
      <c r="C99" s="66">
        <v>2005</v>
      </c>
      <c r="D99" s="34" t="s">
        <v>145</v>
      </c>
      <c r="E99" s="46"/>
      <c r="F99" s="46"/>
      <c r="G99" s="46">
        <v>12</v>
      </c>
      <c r="H99" s="46"/>
      <c r="I99" s="46">
        <v>12</v>
      </c>
      <c r="J99" s="46"/>
      <c r="K99" s="46">
        <v>21</v>
      </c>
      <c r="L99" s="46"/>
      <c r="M99" s="46">
        <v>21</v>
      </c>
      <c r="N99" s="46">
        <v>16</v>
      </c>
      <c r="O99" s="46"/>
      <c r="P99" s="46">
        <f>SUM(G99:K99,N99)</f>
        <v>61</v>
      </c>
      <c r="Q99" s="48">
        <v>13</v>
      </c>
    </row>
    <row r="100" spans="1:17" ht="14.25">
      <c r="A100" s="47">
        <v>14</v>
      </c>
      <c r="B100" s="34" t="s">
        <v>168</v>
      </c>
      <c r="C100" s="34">
        <v>2005</v>
      </c>
      <c r="D100" s="34" t="s">
        <v>142</v>
      </c>
      <c r="E100" s="46"/>
      <c r="F100" s="46"/>
      <c r="G100" s="46">
        <v>16</v>
      </c>
      <c r="H100" s="46"/>
      <c r="I100" s="46"/>
      <c r="J100" s="46"/>
      <c r="K100" s="46">
        <v>20</v>
      </c>
      <c r="L100" s="46"/>
      <c r="M100" s="46">
        <v>20</v>
      </c>
      <c r="N100" s="46">
        <v>15</v>
      </c>
      <c r="O100" s="46"/>
      <c r="P100" s="46">
        <f>SUM(G100:N100)</f>
        <v>71</v>
      </c>
      <c r="Q100" s="48">
        <v>14</v>
      </c>
    </row>
    <row r="101" spans="1:17" ht="14.25">
      <c r="A101" s="47">
        <v>15</v>
      </c>
      <c r="B101" s="34" t="s">
        <v>367</v>
      </c>
      <c r="C101" s="34">
        <v>2004</v>
      </c>
      <c r="D101" s="34" t="s">
        <v>42</v>
      </c>
      <c r="E101" s="46"/>
      <c r="F101" s="46"/>
      <c r="G101" s="46">
        <v>15</v>
      </c>
      <c r="H101" s="46"/>
      <c r="I101" s="46"/>
      <c r="J101" s="46"/>
      <c r="K101" s="46">
        <v>18</v>
      </c>
      <c r="L101" s="46"/>
      <c r="M101" s="46"/>
      <c r="N101" s="46">
        <v>6</v>
      </c>
      <c r="O101" s="46"/>
      <c r="P101" s="46"/>
      <c r="Q101" s="48"/>
    </row>
    <row r="102" spans="1:17" ht="14.25">
      <c r="A102" s="47">
        <v>16</v>
      </c>
      <c r="B102" s="34" t="s">
        <v>160</v>
      </c>
      <c r="C102" s="34">
        <v>2004</v>
      </c>
      <c r="D102" s="34" t="s">
        <v>75</v>
      </c>
      <c r="E102" s="46"/>
      <c r="F102" s="46"/>
      <c r="G102" s="46"/>
      <c r="H102" s="46"/>
      <c r="I102" s="46">
        <v>5</v>
      </c>
      <c r="J102" s="46"/>
      <c r="K102" s="46">
        <v>12</v>
      </c>
      <c r="L102" s="46"/>
      <c r="M102" s="46">
        <v>12</v>
      </c>
      <c r="N102" s="46"/>
      <c r="O102" s="46"/>
      <c r="P102" s="46"/>
      <c r="Q102" s="46"/>
    </row>
    <row r="103" spans="1:17" ht="14.25">
      <c r="A103" s="47">
        <v>17</v>
      </c>
      <c r="B103" s="34" t="s">
        <v>174</v>
      </c>
      <c r="C103" s="34">
        <v>2005</v>
      </c>
      <c r="D103" s="34" t="s">
        <v>144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ht="14.25">
      <c r="A104" s="47">
        <v>18</v>
      </c>
      <c r="B104" s="34" t="s">
        <v>170</v>
      </c>
      <c r="C104" s="34">
        <v>2005</v>
      </c>
      <c r="D104" s="34" t="s">
        <v>147</v>
      </c>
      <c r="E104" s="46"/>
      <c r="F104" s="46"/>
      <c r="G104" s="46">
        <v>9</v>
      </c>
      <c r="H104" s="46"/>
      <c r="I104" s="46"/>
      <c r="J104" s="46"/>
      <c r="K104" s="46">
        <v>4</v>
      </c>
      <c r="L104" s="46"/>
      <c r="M104" s="46">
        <v>22</v>
      </c>
      <c r="N104" s="46"/>
      <c r="O104" s="46"/>
      <c r="P104" s="46"/>
      <c r="Q104" s="46"/>
    </row>
    <row r="105" spans="1:17" ht="14.25">
      <c r="A105" s="47">
        <v>19</v>
      </c>
      <c r="B105" s="66" t="s">
        <v>164</v>
      </c>
      <c r="C105" s="66">
        <v>2005</v>
      </c>
      <c r="D105" s="34" t="s">
        <v>175</v>
      </c>
      <c r="E105" s="46"/>
      <c r="F105" s="46"/>
      <c r="G105" s="46"/>
      <c r="H105" s="46"/>
      <c r="I105" s="46"/>
      <c r="J105" s="46"/>
      <c r="K105" s="46">
        <v>13</v>
      </c>
      <c r="L105" s="46"/>
      <c r="M105" s="46">
        <v>16</v>
      </c>
      <c r="N105" s="46">
        <v>12</v>
      </c>
      <c r="O105" s="46"/>
      <c r="P105" s="46"/>
      <c r="Q105" s="46"/>
    </row>
    <row r="106" spans="1:17" ht="14.25">
      <c r="A106" s="47">
        <v>20</v>
      </c>
      <c r="B106" s="66" t="s">
        <v>171</v>
      </c>
      <c r="C106" s="66">
        <v>2004</v>
      </c>
      <c r="D106" s="34" t="s">
        <v>75</v>
      </c>
      <c r="E106" s="46"/>
      <c r="F106" s="46"/>
      <c r="G106" s="46"/>
      <c r="H106" s="46"/>
      <c r="I106" s="46">
        <v>11</v>
      </c>
      <c r="J106" s="46"/>
      <c r="K106" s="46"/>
      <c r="L106" s="46"/>
      <c r="M106" s="46">
        <v>23</v>
      </c>
      <c r="N106" s="46"/>
      <c r="O106" s="46"/>
      <c r="P106" s="46"/>
      <c r="Q106" s="46"/>
    </row>
    <row r="107" spans="1:17" ht="14.25">
      <c r="A107" s="47">
        <v>21</v>
      </c>
      <c r="B107" s="66" t="s">
        <v>319</v>
      </c>
      <c r="C107" s="66">
        <v>2004</v>
      </c>
      <c r="D107" s="34" t="s">
        <v>145</v>
      </c>
      <c r="E107" s="46">
        <v>5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ht="14.25">
      <c r="A108" s="47">
        <v>22</v>
      </c>
      <c r="B108" s="66" t="s">
        <v>365</v>
      </c>
      <c r="C108" s="66">
        <v>2004</v>
      </c>
      <c r="D108" s="34" t="s">
        <v>144</v>
      </c>
      <c r="E108" s="46"/>
      <c r="F108" s="46"/>
      <c r="G108" s="46">
        <v>13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ht="14.25">
      <c r="A109" s="47">
        <v>23</v>
      </c>
      <c r="B109" s="66" t="s">
        <v>166</v>
      </c>
      <c r="C109" s="66">
        <v>2005</v>
      </c>
      <c r="D109" s="34" t="s">
        <v>144</v>
      </c>
      <c r="E109" s="46"/>
      <c r="F109" s="46"/>
      <c r="G109" s="46"/>
      <c r="H109" s="46"/>
      <c r="I109" s="46"/>
      <c r="J109" s="46"/>
      <c r="K109" s="46"/>
      <c r="L109" s="46"/>
      <c r="M109" s="46">
        <v>18</v>
      </c>
      <c r="N109" s="46">
        <v>23</v>
      </c>
      <c r="O109" s="46"/>
      <c r="P109" s="46"/>
      <c r="Q109" s="46"/>
    </row>
    <row r="110" spans="1:17" ht="14.25">
      <c r="A110" s="47">
        <v>24</v>
      </c>
      <c r="B110" s="34" t="s">
        <v>390</v>
      </c>
      <c r="C110" s="34">
        <v>2004</v>
      </c>
      <c r="D110" s="34" t="s">
        <v>75</v>
      </c>
      <c r="E110" s="46"/>
      <c r="F110" s="46"/>
      <c r="G110" s="46"/>
      <c r="H110" s="46"/>
      <c r="I110" s="46">
        <v>17</v>
      </c>
      <c r="J110" s="46"/>
      <c r="K110" s="46"/>
      <c r="L110" s="46"/>
      <c r="M110" s="46"/>
      <c r="N110" s="46"/>
      <c r="O110" s="46"/>
      <c r="P110" s="46"/>
      <c r="Q110" s="46"/>
    </row>
    <row r="111" spans="1:17" ht="14.25">
      <c r="A111" s="47">
        <v>25</v>
      </c>
      <c r="B111" s="34" t="s">
        <v>161</v>
      </c>
      <c r="C111" s="34">
        <v>2005</v>
      </c>
      <c r="D111" s="34" t="s">
        <v>75</v>
      </c>
      <c r="E111" s="46"/>
      <c r="F111" s="46"/>
      <c r="G111" s="46"/>
      <c r="H111" s="46"/>
      <c r="I111" s="46"/>
      <c r="J111" s="46"/>
      <c r="K111" s="46">
        <v>14</v>
      </c>
      <c r="L111" s="46"/>
      <c r="M111" s="46">
        <v>13</v>
      </c>
      <c r="N111" s="46"/>
      <c r="O111" s="46"/>
      <c r="P111" s="46"/>
      <c r="Q111" s="46"/>
    </row>
    <row r="112" spans="1:17" ht="14.25">
      <c r="A112" s="47">
        <v>26</v>
      </c>
      <c r="B112" s="34" t="s">
        <v>172</v>
      </c>
      <c r="C112" s="34">
        <v>2005</v>
      </c>
      <c r="D112" s="34" t="s">
        <v>144</v>
      </c>
      <c r="E112" s="46"/>
      <c r="F112" s="46"/>
      <c r="G112" s="46"/>
      <c r="H112" s="46"/>
      <c r="I112" s="46"/>
      <c r="J112" s="46"/>
      <c r="K112" s="46"/>
      <c r="L112" s="46"/>
      <c r="M112" s="46">
        <v>24</v>
      </c>
      <c r="N112" s="46"/>
      <c r="O112" s="46"/>
      <c r="P112" s="46"/>
      <c r="Q112" s="46"/>
    </row>
    <row r="113" spans="1:17" ht="14.25">
      <c r="A113" s="47">
        <v>27</v>
      </c>
      <c r="B113" s="66" t="s">
        <v>165</v>
      </c>
      <c r="C113" s="66">
        <v>2004</v>
      </c>
      <c r="D113" s="34" t="s">
        <v>144</v>
      </c>
      <c r="E113" s="46"/>
      <c r="F113" s="46"/>
      <c r="G113" s="46"/>
      <c r="H113" s="46"/>
      <c r="I113" s="46"/>
      <c r="J113" s="46"/>
      <c r="K113" s="46"/>
      <c r="L113" s="46"/>
      <c r="M113" s="46">
        <v>17</v>
      </c>
      <c r="N113" s="46"/>
      <c r="O113" s="46"/>
      <c r="P113" s="46"/>
      <c r="Q113" s="46"/>
    </row>
    <row r="114" spans="1:17" ht="14.25">
      <c r="A114" s="47">
        <v>28</v>
      </c>
      <c r="B114" s="34" t="s">
        <v>173</v>
      </c>
      <c r="C114" s="34">
        <v>2005</v>
      </c>
      <c r="D114" s="34" t="s">
        <v>144</v>
      </c>
      <c r="E114" s="46"/>
      <c r="F114" s="46"/>
      <c r="G114" s="46"/>
      <c r="H114" s="46"/>
      <c r="I114" s="46"/>
      <c r="J114" s="46"/>
      <c r="K114" s="46"/>
      <c r="L114" s="46"/>
      <c r="M114" s="46">
        <v>25</v>
      </c>
      <c r="N114" s="46">
        <v>17</v>
      </c>
      <c r="O114" s="46"/>
      <c r="P114" s="46"/>
      <c r="Q114" s="46"/>
    </row>
    <row r="115" spans="1:17" ht="14.25">
      <c r="A115" s="47">
        <v>29</v>
      </c>
      <c r="B115" s="34" t="s">
        <v>366</v>
      </c>
      <c r="C115" s="34">
        <v>2004</v>
      </c>
      <c r="D115" s="34" t="s">
        <v>144</v>
      </c>
      <c r="E115" s="46"/>
      <c r="F115" s="46"/>
      <c r="G115" s="46">
        <v>14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ht="14.25">
      <c r="A116" s="47">
        <v>30</v>
      </c>
      <c r="B116" s="34" t="s">
        <v>389</v>
      </c>
      <c r="C116" s="34">
        <v>2005</v>
      </c>
      <c r="D116" s="34" t="s">
        <v>75</v>
      </c>
      <c r="E116" s="46"/>
      <c r="F116" s="46"/>
      <c r="G116" s="46"/>
      <c r="H116" s="46"/>
      <c r="I116" s="46">
        <v>15</v>
      </c>
      <c r="J116" s="46"/>
      <c r="K116" s="46"/>
      <c r="L116" s="46"/>
      <c r="M116" s="46"/>
      <c r="N116" s="46"/>
      <c r="O116" s="46"/>
      <c r="P116" s="46"/>
      <c r="Q116" s="46"/>
    </row>
    <row r="117" spans="1:17" ht="14.25">
      <c r="A117" s="47">
        <v>31</v>
      </c>
      <c r="B117" s="34" t="s">
        <v>154</v>
      </c>
      <c r="C117" s="34">
        <v>2004</v>
      </c>
      <c r="D117" s="34" t="s">
        <v>175</v>
      </c>
      <c r="E117" s="46">
        <v>7</v>
      </c>
      <c r="F117" s="46"/>
      <c r="G117" s="46">
        <v>6</v>
      </c>
      <c r="H117" s="46"/>
      <c r="I117" s="46"/>
      <c r="J117" s="46"/>
      <c r="K117" s="46"/>
      <c r="L117" s="46"/>
      <c r="M117" s="46">
        <v>6</v>
      </c>
      <c r="N117" s="46"/>
      <c r="O117" s="46"/>
      <c r="P117" s="46"/>
      <c r="Q117" s="46"/>
    </row>
    <row r="118" spans="1:17" ht="14.25">
      <c r="A118" s="47">
        <v>32</v>
      </c>
      <c r="B118" s="66" t="s">
        <v>320</v>
      </c>
      <c r="C118" s="66">
        <v>2004</v>
      </c>
      <c r="D118" s="34" t="s">
        <v>24</v>
      </c>
      <c r="E118" s="46">
        <v>12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ht="14.25">
      <c r="A119" s="47">
        <v>33</v>
      </c>
      <c r="B119" s="34" t="s">
        <v>155</v>
      </c>
      <c r="C119" s="34">
        <v>2004</v>
      </c>
      <c r="D119" s="34" t="s">
        <v>175</v>
      </c>
      <c r="E119" s="46"/>
      <c r="F119" s="46"/>
      <c r="G119" s="46"/>
      <c r="H119" s="46"/>
      <c r="I119" s="46"/>
      <c r="J119" s="46"/>
      <c r="K119" s="46">
        <v>17</v>
      </c>
      <c r="L119" s="46"/>
      <c r="M119" s="46">
        <v>7</v>
      </c>
      <c r="N119" s="46">
        <v>10</v>
      </c>
      <c r="O119" s="46"/>
      <c r="P119" s="46"/>
      <c r="Q119" s="46"/>
    </row>
    <row r="120" spans="1:17" ht="14.25">
      <c r="A120" s="47">
        <v>34</v>
      </c>
      <c r="B120" s="34"/>
      <c r="C120" s="34"/>
      <c r="D120" s="34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ht="14.25">
      <c r="A121" s="47">
        <v>35</v>
      </c>
      <c r="B121" s="34"/>
      <c r="C121" s="34"/>
      <c r="D121" s="34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8"/>
    </row>
    <row r="122" spans="1:17" ht="15.75">
      <c r="A122" s="106" t="s">
        <v>15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1:17" ht="12.75">
      <c r="A123" s="105" t="s">
        <v>10</v>
      </c>
      <c r="B123" s="105" t="s">
        <v>2</v>
      </c>
      <c r="C123" s="107" t="s">
        <v>3</v>
      </c>
      <c r="D123" s="105" t="s">
        <v>4</v>
      </c>
      <c r="E123" s="105" t="s">
        <v>5</v>
      </c>
      <c r="F123" s="105"/>
      <c r="G123" s="105" t="s">
        <v>6</v>
      </c>
      <c r="H123" s="105"/>
      <c r="I123" s="105" t="s">
        <v>7</v>
      </c>
      <c r="J123" s="105"/>
      <c r="K123" s="105" t="s">
        <v>8</v>
      </c>
      <c r="L123" s="105"/>
      <c r="M123" s="2" t="s">
        <v>9</v>
      </c>
      <c r="N123" s="105" t="s">
        <v>26</v>
      </c>
      <c r="O123" s="105"/>
      <c r="P123" s="105" t="s">
        <v>12</v>
      </c>
      <c r="Q123" s="105" t="s">
        <v>1</v>
      </c>
    </row>
    <row r="124" spans="1:17" ht="12.75">
      <c r="A124" s="105"/>
      <c r="B124" s="105"/>
      <c r="C124" s="108"/>
      <c r="D124" s="105"/>
      <c r="E124" s="2" t="s">
        <v>1</v>
      </c>
      <c r="F124" s="2" t="s">
        <v>0</v>
      </c>
      <c r="G124" s="2" t="s">
        <v>1</v>
      </c>
      <c r="H124" s="2" t="s">
        <v>0</v>
      </c>
      <c r="I124" s="2" t="s">
        <v>1</v>
      </c>
      <c r="J124" s="2" t="s">
        <v>0</v>
      </c>
      <c r="K124" s="2" t="s">
        <v>1</v>
      </c>
      <c r="L124" s="2" t="s">
        <v>0</v>
      </c>
      <c r="M124" s="2" t="s">
        <v>1</v>
      </c>
      <c r="N124" s="2" t="s">
        <v>1</v>
      </c>
      <c r="O124" s="2" t="s">
        <v>0</v>
      </c>
      <c r="P124" s="105"/>
      <c r="Q124" s="105"/>
    </row>
    <row r="125" spans="1:17" ht="12.75">
      <c r="A125" s="47">
        <v>1</v>
      </c>
      <c r="B125" s="67" t="s">
        <v>176</v>
      </c>
      <c r="C125" s="39">
        <v>2002</v>
      </c>
      <c r="D125" s="39" t="s">
        <v>145</v>
      </c>
      <c r="E125" s="46">
        <v>2</v>
      </c>
      <c r="F125" s="46"/>
      <c r="G125" s="46">
        <v>1</v>
      </c>
      <c r="H125" s="46"/>
      <c r="I125" s="46">
        <v>1</v>
      </c>
      <c r="J125" s="46"/>
      <c r="K125" s="46">
        <v>2</v>
      </c>
      <c r="L125" s="46"/>
      <c r="M125" s="46">
        <v>1</v>
      </c>
      <c r="N125" s="46">
        <v>1</v>
      </c>
      <c r="O125" s="46"/>
      <c r="P125" s="56">
        <v>4</v>
      </c>
      <c r="Q125" s="48">
        <v>1</v>
      </c>
    </row>
    <row r="126" spans="1:17" ht="12.75">
      <c r="A126" s="47">
        <v>2</v>
      </c>
      <c r="B126" s="67" t="s">
        <v>34</v>
      </c>
      <c r="C126" s="39">
        <v>2003</v>
      </c>
      <c r="D126" s="39" t="s">
        <v>145</v>
      </c>
      <c r="E126" s="46">
        <v>3</v>
      </c>
      <c r="F126" s="46"/>
      <c r="G126" s="46">
        <v>2</v>
      </c>
      <c r="H126" s="46"/>
      <c r="I126" s="46">
        <v>2</v>
      </c>
      <c r="J126" s="46"/>
      <c r="K126" s="46">
        <v>1</v>
      </c>
      <c r="L126" s="46"/>
      <c r="M126" s="46">
        <v>2</v>
      </c>
      <c r="N126" s="46">
        <v>3</v>
      </c>
      <c r="O126" s="56"/>
      <c r="P126" s="56">
        <f>SUM(G126:M126)</f>
        <v>7</v>
      </c>
      <c r="Q126" s="54">
        <v>2</v>
      </c>
    </row>
    <row r="127" spans="1:17" ht="12.75">
      <c r="A127" s="47">
        <v>3</v>
      </c>
      <c r="B127" s="67" t="s">
        <v>38</v>
      </c>
      <c r="C127" s="39">
        <v>2002</v>
      </c>
      <c r="D127" s="39" t="s">
        <v>142</v>
      </c>
      <c r="E127" s="46">
        <v>1</v>
      </c>
      <c r="F127" s="46"/>
      <c r="G127" s="46">
        <v>4</v>
      </c>
      <c r="H127" s="46"/>
      <c r="I127" s="46">
        <v>4</v>
      </c>
      <c r="J127" s="46"/>
      <c r="K127" s="46">
        <v>3</v>
      </c>
      <c r="L127" s="46"/>
      <c r="M127" s="46">
        <v>4</v>
      </c>
      <c r="N127" s="46">
        <v>2</v>
      </c>
      <c r="O127" s="46"/>
      <c r="P127" s="56">
        <f>SUM(E127,K127:N127)</f>
        <v>10</v>
      </c>
      <c r="Q127" s="48">
        <v>3</v>
      </c>
    </row>
    <row r="128" spans="1:17" ht="12.75">
      <c r="A128" s="47">
        <v>4</v>
      </c>
      <c r="B128" s="50" t="s">
        <v>37</v>
      </c>
      <c r="C128" s="39">
        <v>2003</v>
      </c>
      <c r="D128" s="39" t="s">
        <v>175</v>
      </c>
      <c r="E128" s="46">
        <v>5</v>
      </c>
      <c r="F128" s="56"/>
      <c r="G128" s="56">
        <v>4</v>
      </c>
      <c r="H128" s="56"/>
      <c r="I128" s="56"/>
      <c r="J128" s="56"/>
      <c r="K128" s="56">
        <v>5</v>
      </c>
      <c r="L128" s="56"/>
      <c r="M128" s="46">
        <v>3</v>
      </c>
      <c r="N128" s="56">
        <v>4</v>
      </c>
      <c r="O128" s="46"/>
      <c r="P128" s="56">
        <f>SUM(G128:N128)</f>
        <v>16</v>
      </c>
      <c r="Q128" s="54">
        <v>4</v>
      </c>
    </row>
    <row r="129" spans="1:17" ht="12.75">
      <c r="A129" s="47">
        <v>5</v>
      </c>
      <c r="B129" s="50" t="s">
        <v>177</v>
      </c>
      <c r="C129" s="39">
        <v>2003</v>
      </c>
      <c r="D129" s="39" t="s">
        <v>142</v>
      </c>
      <c r="E129" s="46">
        <v>4</v>
      </c>
      <c r="F129" s="46"/>
      <c r="G129" s="46"/>
      <c r="H129" s="46"/>
      <c r="I129" s="46">
        <v>5</v>
      </c>
      <c r="J129" s="46"/>
      <c r="K129" s="46">
        <v>6</v>
      </c>
      <c r="L129" s="46"/>
      <c r="M129" s="46">
        <v>5</v>
      </c>
      <c r="N129" s="46">
        <v>5</v>
      </c>
      <c r="O129" s="46"/>
      <c r="P129" s="46">
        <f>SUM(E129:I129,M129:N129)</f>
        <v>19</v>
      </c>
      <c r="Q129" s="48">
        <v>5</v>
      </c>
    </row>
    <row r="130" spans="1:17" ht="12.75">
      <c r="A130" s="47">
        <v>6</v>
      </c>
      <c r="B130" s="50" t="s">
        <v>35</v>
      </c>
      <c r="C130" s="39">
        <v>2003</v>
      </c>
      <c r="D130" s="39" t="s">
        <v>145</v>
      </c>
      <c r="E130" s="46">
        <v>6</v>
      </c>
      <c r="F130" s="46"/>
      <c r="G130" s="46">
        <v>6</v>
      </c>
      <c r="H130" s="46"/>
      <c r="I130" s="46">
        <v>6</v>
      </c>
      <c r="J130" s="46"/>
      <c r="K130" s="46">
        <v>7</v>
      </c>
      <c r="L130" s="46"/>
      <c r="M130" s="46">
        <v>6</v>
      </c>
      <c r="N130" s="46">
        <v>7</v>
      </c>
      <c r="O130" s="46"/>
      <c r="P130" s="56">
        <f>SUM(E130:I130,M130)</f>
        <v>24</v>
      </c>
      <c r="Q130" s="54">
        <v>6</v>
      </c>
    </row>
    <row r="131" spans="1:17" ht="14.25">
      <c r="A131" s="47">
        <v>7</v>
      </c>
      <c r="B131" s="50" t="s">
        <v>368</v>
      </c>
      <c r="C131" s="39">
        <v>2003</v>
      </c>
      <c r="D131" s="34" t="s">
        <v>147</v>
      </c>
      <c r="E131" s="46"/>
      <c r="F131" s="56"/>
      <c r="G131" s="56">
        <v>3</v>
      </c>
      <c r="H131" s="56"/>
      <c r="I131" s="56">
        <v>3</v>
      </c>
      <c r="J131" s="56"/>
      <c r="K131" s="56">
        <v>4</v>
      </c>
      <c r="L131" s="56"/>
      <c r="M131" s="56"/>
      <c r="N131" s="56"/>
      <c r="O131" s="56"/>
      <c r="P131" s="56"/>
      <c r="Q131" s="46"/>
    </row>
    <row r="132" spans="1:17" ht="12.75">
      <c r="A132" s="47">
        <v>8</v>
      </c>
      <c r="B132" s="50" t="s">
        <v>391</v>
      </c>
      <c r="C132" s="39">
        <v>2002</v>
      </c>
      <c r="D132" s="39" t="s">
        <v>75</v>
      </c>
      <c r="E132" s="46"/>
      <c r="F132" s="46"/>
      <c r="G132" s="46"/>
      <c r="H132" s="46"/>
      <c r="I132" s="46">
        <v>7</v>
      </c>
      <c r="J132" s="46"/>
      <c r="K132" s="46"/>
      <c r="L132" s="46"/>
      <c r="M132" s="46"/>
      <c r="N132" s="46">
        <v>6</v>
      </c>
      <c r="O132" s="46"/>
      <c r="P132" s="56"/>
      <c r="Q132" s="56"/>
    </row>
    <row r="133" spans="1:17" ht="12.75">
      <c r="A133" s="47">
        <v>9</v>
      </c>
      <c r="B133" s="50" t="s">
        <v>36</v>
      </c>
      <c r="C133" s="39">
        <v>2003</v>
      </c>
      <c r="D133" s="39" t="s">
        <v>75</v>
      </c>
      <c r="E133" s="46"/>
      <c r="F133" s="46"/>
      <c r="G133" s="46"/>
      <c r="H133" s="46"/>
      <c r="I133" s="46">
        <v>8</v>
      </c>
      <c r="J133" s="46"/>
      <c r="K133" s="46"/>
      <c r="L133" s="46"/>
      <c r="M133" s="46"/>
      <c r="N133" s="46"/>
      <c r="O133" s="56"/>
      <c r="P133" s="56"/>
      <c r="Q133" s="56"/>
    </row>
    <row r="134" spans="1:17" ht="12.75">
      <c r="A134" s="47">
        <v>10</v>
      </c>
      <c r="B134" s="68" t="s">
        <v>369</v>
      </c>
      <c r="C134" s="69">
        <v>2003</v>
      </c>
      <c r="D134" s="39" t="s">
        <v>145</v>
      </c>
      <c r="E134" s="46"/>
      <c r="F134" s="56"/>
      <c r="G134" s="56">
        <v>7</v>
      </c>
      <c r="H134" s="56"/>
      <c r="I134" s="56"/>
      <c r="J134" s="56"/>
      <c r="K134" s="56"/>
      <c r="L134" s="56"/>
      <c r="M134" s="56"/>
      <c r="N134" s="57"/>
      <c r="O134" s="56"/>
      <c r="P134" s="56"/>
      <c r="Q134" s="56"/>
    </row>
    <row r="135" spans="1:17" ht="14.25">
      <c r="A135" s="47">
        <v>11</v>
      </c>
      <c r="B135" s="50" t="s">
        <v>370</v>
      </c>
      <c r="C135" s="39">
        <v>2003</v>
      </c>
      <c r="D135" s="34" t="s">
        <v>147</v>
      </c>
      <c r="E135" s="46"/>
      <c r="F135" s="46"/>
      <c r="G135" s="46">
        <v>8</v>
      </c>
      <c r="H135" s="46"/>
      <c r="I135" s="46">
        <v>10</v>
      </c>
      <c r="J135" s="46"/>
      <c r="K135" s="46">
        <v>8</v>
      </c>
      <c r="L135" s="46"/>
      <c r="M135" s="46"/>
      <c r="N135" s="46"/>
      <c r="O135" s="56"/>
      <c r="P135" s="56"/>
      <c r="Q135" s="56"/>
    </row>
    <row r="136" spans="1:17" ht="12.75">
      <c r="A136" s="47">
        <v>12</v>
      </c>
      <c r="B136" s="50" t="s">
        <v>178</v>
      </c>
      <c r="C136" s="39">
        <v>2003</v>
      </c>
      <c r="D136" s="39" t="s">
        <v>145</v>
      </c>
      <c r="E136" s="46"/>
      <c r="F136" s="46"/>
      <c r="G136" s="46"/>
      <c r="H136" s="46"/>
      <c r="I136" s="46"/>
      <c r="J136" s="46"/>
      <c r="K136" s="46"/>
      <c r="L136" s="46"/>
      <c r="M136" s="46">
        <v>7</v>
      </c>
      <c r="N136" s="46"/>
      <c r="O136" s="56"/>
      <c r="P136" s="56"/>
      <c r="Q136" s="46"/>
    </row>
    <row r="137" spans="1:17" ht="12.75">
      <c r="A137" s="47">
        <v>13</v>
      </c>
      <c r="B137" s="50"/>
      <c r="C137" s="39"/>
      <c r="D137" s="39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56"/>
      <c r="Q137" s="46"/>
    </row>
    <row r="138" spans="1:17" ht="12.75">
      <c r="A138" s="47">
        <v>14</v>
      </c>
      <c r="B138" s="50"/>
      <c r="C138" s="39"/>
      <c r="D138" s="39"/>
      <c r="E138" s="46"/>
      <c r="F138" s="46"/>
      <c r="G138" s="46"/>
      <c r="H138" s="46"/>
      <c r="I138" s="46"/>
      <c r="J138" s="46"/>
      <c r="K138" s="46"/>
      <c r="L138" s="56"/>
      <c r="M138" s="56"/>
      <c r="N138" s="56"/>
      <c r="O138" s="56"/>
      <c r="P138" s="56"/>
      <c r="Q138" s="56"/>
    </row>
    <row r="139" spans="1:17" ht="12.75">
      <c r="A139" s="47">
        <v>15</v>
      </c>
      <c r="B139" s="70"/>
      <c r="C139" s="71"/>
      <c r="D139" s="71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ht="12.75">
      <c r="A140" s="47">
        <v>16</v>
      </c>
      <c r="B140" s="70"/>
      <c r="C140" s="71"/>
      <c r="D140" s="71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ht="12.75">
      <c r="A141" s="47">
        <v>17</v>
      </c>
      <c r="B141" s="70"/>
      <c r="C141" s="71"/>
      <c r="D141" s="71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ht="12.75">
      <c r="A142" s="47">
        <v>18</v>
      </c>
      <c r="B142" s="70"/>
      <c r="C142" s="14"/>
      <c r="D142" s="14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>
      <c r="A144" s="106" t="s">
        <v>16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1:17" ht="12.75">
      <c r="A145" s="105" t="s">
        <v>10</v>
      </c>
      <c r="B145" s="105" t="s">
        <v>2</v>
      </c>
      <c r="C145" s="107" t="s">
        <v>3</v>
      </c>
      <c r="D145" s="105" t="s">
        <v>4</v>
      </c>
      <c r="E145" s="105" t="s">
        <v>5</v>
      </c>
      <c r="F145" s="105"/>
      <c r="G145" s="105" t="s">
        <v>6</v>
      </c>
      <c r="H145" s="105"/>
      <c r="I145" s="105" t="s">
        <v>7</v>
      </c>
      <c r="J145" s="105"/>
      <c r="K145" s="105" t="s">
        <v>8</v>
      </c>
      <c r="L145" s="105"/>
      <c r="M145" s="2" t="s">
        <v>9</v>
      </c>
      <c r="N145" s="105" t="s">
        <v>26</v>
      </c>
      <c r="O145" s="105"/>
      <c r="P145" s="105" t="s">
        <v>12</v>
      </c>
      <c r="Q145" s="105" t="s">
        <v>1</v>
      </c>
    </row>
    <row r="146" spans="1:17" ht="12.75">
      <c r="A146" s="105"/>
      <c r="B146" s="105"/>
      <c r="C146" s="108"/>
      <c r="D146" s="105"/>
      <c r="E146" s="2" t="s">
        <v>1</v>
      </c>
      <c r="F146" s="2" t="s">
        <v>0</v>
      </c>
      <c r="G146" s="2" t="s">
        <v>1</v>
      </c>
      <c r="H146" s="2" t="s">
        <v>0</v>
      </c>
      <c r="I146" s="2" t="s">
        <v>1</v>
      </c>
      <c r="J146" s="2" t="s">
        <v>0</v>
      </c>
      <c r="K146" s="2" t="s">
        <v>1</v>
      </c>
      <c r="L146" s="2" t="s">
        <v>0</v>
      </c>
      <c r="M146" s="2" t="s">
        <v>1</v>
      </c>
      <c r="N146" s="2" t="s">
        <v>1</v>
      </c>
      <c r="O146" s="2" t="s">
        <v>0</v>
      </c>
      <c r="P146" s="105"/>
      <c r="Q146" s="105"/>
    </row>
    <row r="147" spans="1:18" ht="12.75">
      <c r="A147" s="47">
        <v>1</v>
      </c>
      <c r="B147" s="67" t="s">
        <v>179</v>
      </c>
      <c r="C147" s="46">
        <v>2001</v>
      </c>
      <c r="D147" s="50" t="s">
        <v>104</v>
      </c>
      <c r="E147" s="46"/>
      <c r="F147" s="46"/>
      <c r="G147" s="46">
        <v>1</v>
      </c>
      <c r="H147" s="46"/>
      <c r="I147" s="46">
        <v>2</v>
      </c>
      <c r="J147" s="46"/>
      <c r="K147" s="46">
        <v>3</v>
      </c>
      <c r="L147" s="46"/>
      <c r="M147" s="46">
        <v>1</v>
      </c>
      <c r="N147" s="46">
        <v>1</v>
      </c>
      <c r="O147" s="46"/>
      <c r="P147" s="46">
        <f>SUM(G147:I147,M147:N147)</f>
        <v>5</v>
      </c>
      <c r="Q147" s="48">
        <v>1</v>
      </c>
      <c r="R147" s="43"/>
    </row>
    <row r="148" spans="1:18" ht="12.75">
      <c r="A148" s="47">
        <v>2</v>
      </c>
      <c r="B148" s="67" t="s">
        <v>181</v>
      </c>
      <c r="C148" s="46">
        <v>2000</v>
      </c>
      <c r="D148" s="39" t="s">
        <v>105</v>
      </c>
      <c r="E148" s="46">
        <v>5</v>
      </c>
      <c r="F148" s="46"/>
      <c r="G148" s="46">
        <v>3</v>
      </c>
      <c r="H148" s="50"/>
      <c r="I148" s="46">
        <v>1</v>
      </c>
      <c r="J148" s="50"/>
      <c r="K148" s="46">
        <v>1</v>
      </c>
      <c r="L148" s="50"/>
      <c r="M148" s="46">
        <v>3</v>
      </c>
      <c r="N148" s="46">
        <v>6</v>
      </c>
      <c r="O148" s="50"/>
      <c r="P148" s="46">
        <f>SUM(G148:M148)</f>
        <v>8</v>
      </c>
      <c r="Q148" s="48">
        <v>2</v>
      </c>
      <c r="R148" s="43"/>
    </row>
    <row r="149" spans="1:18" ht="12.75">
      <c r="A149" s="47">
        <v>3</v>
      </c>
      <c r="B149" s="67" t="s">
        <v>186</v>
      </c>
      <c r="C149" s="46">
        <v>2001</v>
      </c>
      <c r="D149" s="50" t="s">
        <v>59</v>
      </c>
      <c r="E149" s="46">
        <v>1</v>
      </c>
      <c r="F149" s="46"/>
      <c r="G149" s="46">
        <v>2</v>
      </c>
      <c r="H149" s="46"/>
      <c r="I149" s="46">
        <v>4</v>
      </c>
      <c r="J149" s="46"/>
      <c r="K149" s="46"/>
      <c r="L149" s="46"/>
      <c r="M149" s="46"/>
      <c r="N149" s="46">
        <v>2</v>
      </c>
      <c r="O149" s="46"/>
      <c r="P149" s="46">
        <f>SUM(E149:N149)</f>
        <v>9</v>
      </c>
      <c r="Q149" s="48">
        <v>3</v>
      </c>
      <c r="R149" s="43"/>
    </row>
    <row r="150" spans="1:18" ht="12.75">
      <c r="A150" s="47">
        <v>4</v>
      </c>
      <c r="B150" s="50" t="s">
        <v>180</v>
      </c>
      <c r="C150" s="46">
        <v>2000</v>
      </c>
      <c r="D150" s="50" t="s">
        <v>104</v>
      </c>
      <c r="E150" s="46">
        <v>2</v>
      </c>
      <c r="F150" s="46"/>
      <c r="G150" s="46">
        <v>4</v>
      </c>
      <c r="H150" s="46"/>
      <c r="I150" s="46">
        <v>3</v>
      </c>
      <c r="J150" s="46"/>
      <c r="K150" s="46"/>
      <c r="L150" s="46"/>
      <c r="M150" s="46">
        <v>2</v>
      </c>
      <c r="N150" s="46">
        <v>3</v>
      </c>
      <c r="O150" s="46"/>
      <c r="P150" s="46">
        <f>SUM(E150,I150:N150)</f>
        <v>10</v>
      </c>
      <c r="Q150" s="48">
        <v>4</v>
      </c>
      <c r="R150" s="43"/>
    </row>
    <row r="151" spans="1:18" ht="12.75">
      <c r="A151" s="47">
        <v>5</v>
      </c>
      <c r="B151" s="50" t="s">
        <v>184</v>
      </c>
      <c r="C151" s="46">
        <v>2001</v>
      </c>
      <c r="D151" s="50" t="s">
        <v>108</v>
      </c>
      <c r="E151" s="46">
        <v>4</v>
      </c>
      <c r="F151" s="46"/>
      <c r="G151" s="46"/>
      <c r="H151" s="46"/>
      <c r="I151" s="46">
        <v>5</v>
      </c>
      <c r="J151" s="46"/>
      <c r="K151" s="46">
        <v>2</v>
      </c>
      <c r="L151" s="46"/>
      <c r="M151" s="46">
        <v>6</v>
      </c>
      <c r="N151" s="46">
        <v>5</v>
      </c>
      <c r="O151" s="46"/>
      <c r="P151" s="46">
        <f>SUM(E151:K151,N151)</f>
        <v>16</v>
      </c>
      <c r="Q151" s="48">
        <v>5</v>
      </c>
      <c r="R151" s="43"/>
    </row>
    <row r="152" spans="1:18" ht="12.75">
      <c r="A152" s="47">
        <v>6</v>
      </c>
      <c r="B152" s="50" t="s">
        <v>182</v>
      </c>
      <c r="C152" s="46">
        <v>2001</v>
      </c>
      <c r="D152" s="50" t="s">
        <v>104</v>
      </c>
      <c r="E152" s="46">
        <v>3</v>
      </c>
      <c r="F152" s="46"/>
      <c r="G152" s="46"/>
      <c r="H152" s="46"/>
      <c r="I152" s="46">
        <v>6</v>
      </c>
      <c r="J152" s="46"/>
      <c r="K152" s="46"/>
      <c r="L152" s="46"/>
      <c r="M152" s="46">
        <v>4</v>
      </c>
      <c r="N152" s="46">
        <v>4</v>
      </c>
      <c r="O152" s="46"/>
      <c r="P152" s="46">
        <f>SUM(E152:N152)</f>
        <v>17</v>
      </c>
      <c r="Q152" s="48">
        <v>6</v>
      </c>
      <c r="R152" s="43"/>
    </row>
    <row r="153" spans="1:18" ht="12.75">
      <c r="A153" s="47">
        <v>7</v>
      </c>
      <c r="B153" s="50" t="s">
        <v>183</v>
      </c>
      <c r="C153" s="46">
        <v>2000</v>
      </c>
      <c r="D153" s="50" t="s">
        <v>108</v>
      </c>
      <c r="E153" s="46">
        <v>6</v>
      </c>
      <c r="F153" s="46"/>
      <c r="G153" s="46"/>
      <c r="H153" s="46"/>
      <c r="I153" s="46">
        <v>7</v>
      </c>
      <c r="J153" s="46"/>
      <c r="K153" s="46">
        <v>4</v>
      </c>
      <c r="L153" s="46"/>
      <c r="M153" s="46">
        <v>5</v>
      </c>
      <c r="N153" s="46">
        <v>8</v>
      </c>
      <c r="O153" s="46"/>
      <c r="P153" s="46">
        <f>SUM(E153:M153)</f>
        <v>22</v>
      </c>
      <c r="Q153" s="48">
        <v>7</v>
      </c>
      <c r="R153" s="43"/>
    </row>
    <row r="154" spans="1:18" ht="12.75">
      <c r="A154" s="47">
        <v>8</v>
      </c>
      <c r="B154" s="50" t="s">
        <v>185</v>
      </c>
      <c r="C154" s="46">
        <v>2000</v>
      </c>
      <c r="D154" s="50" t="s">
        <v>105</v>
      </c>
      <c r="E154" s="46">
        <v>7</v>
      </c>
      <c r="F154" s="50"/>
      <c r="G154" s="46"/>
      <c r="H154" s="46"/>
      <c r="I154" s="46"/>
      <c r="J154" s="46"/>
      <c r="K154" s="46"/>
      <c r="L154" s="46"/>
      <c r="M154" s="46">
        <v>7</v>
      </c>
      <c r="N154" s="46"/>
      <c r="O154" s="46"/>
      <c r="P154" s="46"/>
      <c r="Q154" s="46"/>
      <c r="R154" s="43"/>
    </row>
    <row r="155" spans="1:18" ht="12.75">
      <c r="A155" s="47">
        <v>10</v>
      </c>
      <c r="B155" s="50" t="s">
        <v>321</v>
      </c>
      <c r="C155" s="46">
        <v>2001</v>
      </c>
      <c r="D155" s="50" t="s">
        <v>104</v>
      </c>
      <c r="E155" s="72">
        <v>8</v>
      </c>
      <c r="F155" s="72"/>
      <c r="G155" s="72"/>
      <c r="H155" s="72"/>
      <c r="I155" s="72"/>
      <c r="J155" s="72"/>
      <c r="K155" s="72"/>
      <c r="L155" s="72"/>
      <c r="M155" s="72"/>
      <c r="N155" s="72">
        <v>7</v>
      </c>
      <c r="O155" s="72"/>
      <c r="P155" s="72"/>
      <c r="Q155" s="72"/>
      <c r="R155" s="43"/>
    </row>
    <row r="156" spans="1:18" ht="12.75">
      <c r="A156" s="47">
        <v>11</v>
      </c>
      <c r="B156" s="50" t="s">
        <v>322</v>
      </c>
      <c r="C156" s="46">
        <v>2000</v>
      </c>
      <c r="D156" s="39" t="s">
        <v>323</v>
      </c>
      <c r="E156" s="46">
        <v>9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3"/>
    </row>
    <row r="157" spans="1:18" ht="15.75" customHeight="1">
      <c r="A157" s="47">
        <v>12</v>
      </c>
      <c r="B157" s="73"/>
      <c r="C157" s="73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43"/>
    </row>
    <row r="158" spans="1:17" ht="12.75" customHeight="1">
      <c r="A158" s="47">
        <v>13</v>
      </c>
      <c r="B158" s="73"/>
      <c r="C158" s="73"/>
      <c r="D158" s="73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</sheetData>
  <sheetProtection/>
  <mergeCells count="59">
    <mergeCell ref="E37:F37"/>
    <mergeCell ref="K2:L2"/>
    <mergeCell ref="P37:P38"/>
    <mergeCell ref="C2:C3"/>
    <mergeCell ref="D2:D3"/>
    <mergeCell ref="E2:F2"/>
    <mergeCell ref="N2:O2"/>
    <mergeCell ref="A36:Q36"/>
    <mergeCell ref="G2:H2"/>
    <mergeCell ref="I2:J2"/>
    <mergeCell ref="A1:Q1"/>
    <mergeCell ref="A37:A38"/>
    <mergeCell ref="B37:B38"/>
    <mergeCell ref="C37:C38"/>
    <mergeCell ref="D37:D38"/>
    <mergeCell ref="C123:C124"/>
    <mergeCell ref="D123:D124"/>
    <mergeCell ref="G37:H37"/>
    <mergeCell ref="I37:J37"/>
    <mergeCell ref="Q2:Q3"/>
    <mergeCell ref="A2:A3"/>
    <mergeCell ref="A123:A124"/>
    <mergeCell ref="B123:B124"/>
    <mergeCell ref="K37:L37"/>
    <mergeCell ref="N37:O37"/>
    <mergeCell ref="Q37:Q38"/>
    <mergeCell ref="B2:B3"/>
    <mergeCell ref="Q123:Q124"/>
    <mergeCell ref="P85:P86"/>
    <mergeCell ref="Q85:Q86"/>
    <mergeCell ref="A84:Q84"/>
    <mergeCell ref="A85:A86"/>
    <mergeCell ref="B85:B86"/>
    <mergeCell ref="C85:C86"/>
    <mergeCell ref="D85:D86"/>
    <mergeCell ref="E85:F85"/>
    <mergeCell ref="G85:H85"/>
    <mergeCell ref="I85:J85"/>
    <mergeCell ref="N85:O85"/>
    <mergeCell ref="N145:O145"/>
    <mergeCell ref="P145:P146"/>
    <mergeCell ref="N123:O123"/>
    <mergeCell ref="P123:P124"/>
    <mergeCell ref="A145:A146"/>
    <mergeCell ref="B145:B146"/>
    <mergeCell ref="A144:Q144"/>
    <mergeCell ref="C145:C146"/>
    <mergeCell ref="D145:D146"/>
    <mergeCell ref="Q145:Q146"/>
    <mergeCell ref="E145:F145"/>
    <mergeCell ref="G145:H145"/>
    <mergeCell ref="I145:J145"/>
    <mergeCell ref="K145:L145"/>
    <mergeCell ref="I123:J123"/>
    <mergeCell ref="K85:L85"/>
    <mergeCell ref="E123:F123"/>
    <mergeCell ref="G123:H123"/>
    <mergeCell ref="K123:L123"/>
    <mergeCell ref="A122:Q122"/>
  </mergeCells>
  <printOptions horizontalCentered="1" verticalCentered="1"/>
  <pageMargins left="0" right="0" top="0" bottom="0" header="0" footer="0"/>
  <pageSetup horizontalDpi="600" verticalDpi="600" orientation="portrait" paperSize="9" scale="61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36"/>
  <sheetViews>
    <sheetView zoomScale="75" zoomScaleNormal="75" zoomScalePageLayoutView="0" workbookViewId="0" topLeftCell="A148">
      <selection activeCell="W105" sqref="W105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1.25390625" style="0" customWidth="1"/>
    <col min="4" max="4" width="23.75390625" style="0" customWidth="1"/>
    <col min="5" max="5" width="6.375" style="0" bestFit="1" customWidth="1"/>
    <col min="6" max="6" width="5.375" style="0" bestFit="1" customWidth="1"/>
    <col min="7" max="7" width="6.375" style="0" bestFit="1" customWidth="1"/>
    <col min="8" max="8" width="5.375" style="0" bestFit="1" customWidth="1"/>
    <col min="9" max="9" width="6.375" style="0" bestFit="1" customWidth="1"/>
    <col min="10" max="10" width="5.375" style="0" bestFit="1" customWidth="1"/>
    <col min="11" max="11" width="6.375" style="0" bestFit="1" customWidth="1"/>
    <col min="12" max="12" width="5.375" style="0" bestFit="1" customWidth="1"/>
    <col min="13" max="14" width="5.375" style="0" customWidth="1"/>
    <col min="15" max="15" width="6.375" style="0" bestFit="1" customWidth="1"/>
    <col min="16" max="16" width="5.375" style="0" bestFit="1" customWidth="1"/>
    <col min="17" max="17" width="12.875" style="0" bestFit="1" customWidth="1"/>
    <col min="18" max="18" width="6.375" style="0" bestFit="1" customWidth="1"/>
  </cols>
  <sheetData>
    <row r="1" spans="1:18" ht="15.75">
      <c r="A1" s="106" t="s">
        <v>394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2.75">
      <c r="A2" s="105" t="s">
        <v>10</v>
      </c>
      <c r="B2" s="105" t="s">
        <v>2</v>
      </c>
      <c r="C2" s="107" t="s">
        <v>3</v>
      </c>
      <c r="D2" s="105" t="s">
        <v>4</v>
      </c>
      <c r="E2" s="105" t="s">
        <v>5</v>
      </c>
      <c r="F2" s="105"/>
      <c r="G2" s="105" t="s">
        <v>6</v>
      </c>
      <c r="H2" s="105"/>
      <c r="I2" s="105" t="s">
        <v>7</v>
      </c>
      <c r="J2" s="105"/>
      <c r="K2" s="105" t="s">
        <v>8</v>
      </c>
      <c r="L2" s="105"/>
      <c r="M2" s="109" t="s">
        <v>9</v>
      </c>
      <c r="N2" s="110"/>
      <c r="O2" s="105" t="s">
        <v>26</v>
      </c>
      <c r="P2" s="105"/>
      <c r="Q2" s="105" t="s">
        <v>12</v>
      </c>
      <c r="R2" s="105" t="s">
        <v>1</v>
      </c>
    </row>
    <row r="3" spans="1:18" ht="12.75">
      <c r="A3" s="105"/>
      <c r="B3" s="105"/>
      <c r="C3" s="108"/>
      <c r="D3" s="105"/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0</v>
      </c>
      <c r="O3" s="2" t="s">
        <v>1</v>
      </c>
      <c r="P3" s="2" t="s">
        <v>0</v>
      </c>
      <c r="Q3" s="105"/>
      <c r="R3" s="105"/>
    </row>
    <row r="4" spans="1:18" ht="12.75">
      <c r="A4" s="47">
        <v>1</v>
      </c>
      <c r="B4" s="67" t="s">
        <v>50</v>
      </c>
      <c r="C4" s="46">
        <v>2006</v>
      </c>
      <c r="D4" s="50" t="s">
        <v>175</v>
      </c>
      <c r="E4" s="46">
        <v>1</v>
      </c>
      <c r="F4" s="46"/>
      <c r="G4" s="46">
        <v>5</v>
      </c>
      <c r="H4" s="46"/>
      <c r="I4" s="46">
        <v>6</v>
      </c>
      <c r="J4" s="46"/>
      <c r="K4" s="46">
        <v>2</v>
      </c>
      <c r="L4" s="46"/>
      <c r="M4" s="46">
        <v>1</v>
      </c>
      <c r="N4" s="46"/>
      <c r="O4" s="46">
        <v>3</v>
      </c>
      <c r="P4" s="46"/>
      <c r="Q4" s="46">
        <f>SUM(E4,K4:O4)</f>
        <v>7</v>
      </c>
      <c r="R4" s="48">
        <v>1</v>
      </c>
    </row>
    <row r="5" spans="1:18" ht="12.75">
      <c r="A5" s="47">
        <v>2</v>
      </c>
      <c r="B5" s="67" t="s">
        <v>247</v>
      </c>
      <c r="C5" s="46">
        <v>2007</v>
      </c>
      <c r="D5" s="39" t="s">
        <v>143</v>
      </c>
      <c r="E5" s="46">
        <v>3</v>
      </c>
      <c r="F5" s="46"/>
      <c r="G5" s="46">
        <v>4</v>
      </c>
      <c r="H5" s="46"/>
      <c r="I5" s="46">
        <v>3</v>
      </c>
      <c r="J5" s="46"/>
      <c r="K5" s="46">
        <v>1</v>
      </c>
      <c r="L5" s="46"/>
      <c r="M5" s="46"/>
      <c r="N5" s="46"/>
      <c r="O5" s="46">
        <v>2</v>
      </c>
      <c r="P5" s="46"/>
      <c r="Q5" s="46">
        <f>SUM(E5,I5:O5)</f>
        <v>9</v>
      </c>
      <c r="R5" s="48">
        <v>2</v>
      </c>
    </row>
    <row r="6" spans="1:18" ht="12.75">
      <c r="A6" s="47">
        <v>3</v>
      </c>
      <c r="B6" s="67" t="s">
        <v>233</v>
      </c>
      <c r="C6" s="46">
        <v>2007</v>
      </c>
      <c r="D6" s="50" t="s">
        <v>143</v>
      </c>
      <c r="E6" s="46">
        <v>13</v>
      </c>
      <c r="F6" s="46"/>
      <c r="G6" s="46">
        <v>1</v>
      </c>
      <c r="H6" s="46"/>
      <c r="I6" s="46">
        <v>10</v>
      </c>
      <c r="J6" s="46"/>
      <c r="K6" s="46">
        <v>6</v>
      </c>
      <c r="L6" s="46"/>
      <c r="M6" s="46">
        <v>14</v>
      </c>
      <c r="N6" s="46"/>
      <c r="O6" s="46">
        <v>1</v>
      </c>
      <c r="P6" s="46"/>
      <c r="Q6" s="46">
        <f>SUM(G6:K6,O6)</f>
        <v>18</v>
      </c>
      <c r="R6" s="48">
        <v>3</v>
      </c>
    </row>
    <row r="7" spans="1:19" ht="12.75">
      <c r="A7" s="47">
        <v>4</v>
      </c>
      <c r="B7" s="50" t="s">
        <v>47</v>
      </c>
      <c r="C7" s="46">
        <v>2006</v>
      </c>
      <c r="D7" s="50" t="s">
        <v>41</v>
      </c>
      <c r="E7" s="46"/>
      <c r="F7" s="46"/>
      <c r="G7" s="46">
        <v>6</v>
      </c>
      <c r="H7" s="46"/>
      <c r="I7" s="46">
        <v>1</v>
      </c>
      <c r="J7" s="46"/>
      <c r="K7" s="46"/>
      <c r="L7" s="46"/>
      <c r="M7" s="46">
        <v>3</v>
      </c>
      <c r="N7" s="46"/>
      <c r="O7" s="46">
        <v>10</v>
      </c>
      <c r="P7" s="46"/>
      <c r="Q7" s="46">
        <f>SUM(G7:O7)</f>
        <v>20</v>
      </c>
      <c r="R7" s="48">
        <v>4</v>
      </c>
      <c r="S7" s="23"/>
    </row>
    <row r="8" spans="1:18" ht="12.75">
      <c r="A8" s="47">
        <v>5</v>
      </c>
      <c r="B8" s="50" t="s">
        <v>58</v>
      </c>
      <c r="C8" s="46">
        <v>2006</v>
      </c>
      <c r="D8" s="50" t="s">
        <v>146</v>
      </c>
      <c r="E8" s="46">
        <v>9</v>
      </c>
      <c r="F8" s="46"/>
      <c r="G8" s="46">
        <v>2</v>
      </c>
      <c r="H8" s="46"/>
      <c r="I8" s="46">
        <v>4</v>
      </c>
      <c r="J8" s="46"/>
      <c r="K8" s="46">
        <v>11</v>
      </c>
      <c r="L8" s="46"/>
      <c r="M8" s="46">
        <v>6</v>
      </c>
      <c r="N8" s="46"/>
      <c r="O8" s="46">
        <v>12</v>
      </c>
      <c r="P8" s="46"/>
      <c r="Q8" s="46">
        <f>SUM(E8:I8,M8)</f>
        <v>21</v>
      </c>
      <c r="R8" s="48">
        <v>5</v>
      </c>
    </row>
    <row r="9" spans="1:18" ht="12.75">
      <c r="A9" s="47">
        <v>6</v>
      </c>
      <c r="B9" s="50" t="s">
        <v>51</v>
      </c>
      <c r="C9" s="46">
        <v>2006</v>
      </c>
      <c r="D9" s="50" t="s">
        <v>143</v>
      </c>
      <c r="E9" s="46">
        <v>12</v>
      </c>
      <c r="F9" s="46"/>
      <c r="G9" s="46">
        <v>11</v>
      </c>
      <c r="H9" s="46"/>
      <c r="I9" s="46">
        <v>18</v>
      </c>
      <c r="J9" s="46"/>
      <c r="K9" s="46">
        <v>7</v>
      </c>
      <c r="L9" s="46"/>
      <c r="M9" s="46">
        <v>2</v>
      </c>
      <c r="N9" s="53"/>
      <c r="O9" s="46">
        <v>4</v>
      </c>
      <c r="P9" s="46"/>
      <c r="Q9" s="46">
        <f>SUM(G9,K9:O9)</f>
        <v>24</v>
      </c>
      <c r="R9" s="48">
        <v>6</v>
      </c>
    </row>
    <row r="10" spans="1:18" ht="12.75">
      <c r="A10" s="47">
        <v>7</v>
      </c>
      <c r="B10" s="50" t="s">
        <v>53</v>
      </c>
      <c r="C10" s="46">
        <v>2006</v>
      </c>
      <c r="D10" s="50" t="s">
        <v>145</v>
      </c>
      <c r="E10" s="46">
        <v>5</v>
      </c>
      <c r="F10" s="46"/>
      <c r="G10" s="46">
        <v>7</v>
      </c>
      <c r="H10" s="46"/>
      <c r="I10" s="46">
        <v>8</v>
      </c>
      <c r="J10" s="46"/>
      <c r="K10" s="46">
        <v>5</v>
      </c>
      <c r="L10" s="46"/>
      <c r="M10" s="46">
        <v>10</v>
      </c>
      <c r="N10" s="46"/>
      <c r="O10" s="46">
        <v>19</v>
      </c>
      <c r="P10" s="46"/>
      <c r="Q10" s="46">
        <f>SUM(E10:K10)</f>
        <v>25</v>
      </c>
      <c r="R10" s="48">
        <v>7</v>
      </c>
    </row>
    <row r="11" spans="1:18" ht="12.75">
      <c r="A11" s="47">
        <v>8</v>
      </c>
      <c r="B11" s="50" t="s">
        <v>57</v>
      </c>
      <c r="C11" s="46">
        <v>2006</v>
      </c>
      <c r="D11" s="39" t="s">
        <v>146</v>
      </c>
      <c r="E11" s="46">
        <v>7</v>
      </c>
      <c r="F11" s="46"/>
      <c r="G11" s="46">
        <v>3</v>
      </c>
      <c r="H11" s="46"/>
      <c r="I11" s="46">
        <v>15</v>
      </c>
      <c r="J11" s="46"/>
      <c r="K11" s="46"/>
      <c r="L11" s="46"/>
      <c r="M11" s="46">
        <v>4</v>
      </c>
      <c r="N11" s="46"/>
      <c r="O11" s="46"/>
      <c r="P11" s="46"/>
      <c r="Q11" s="46">
        <f>SUM(E11:M11)</f>
        <v>29</v>
      </c>
      <c r="R11" s="48">
        <v>8</v>
      </c>
    </row>
    <row r="12" spans="1:18" ht="12.75">
      <c r="A12" s="47">
        <v>9</v>
      </c>
      <c r="B12" s="50" t="s">
        <v>235</v>
      </c>
      <c r="C12" s="46">
        <v>2007</v>
      </c>
      <c r="D12" s="50" t="s">
        <v>175</v>
      </c>
      <c r="E12" s="46">
        <v>4</v>
      </c>
      <c r="F12" s="46"/>
      <c r="G12" s="46"/>
      <c r="H12" s="46"/>
      <c r="I12" s="46">
        <v>11</v>
      </c>
      <c r="J12" s="46"/>
      <c r="K12" s="46">
        <v>3</v>
      </c>
      <c r="L12" s="46"/>
      <c r="M12" s="46">
        <v>16</v>
      </c>
      <c r="N12" s="46"/>
      <c r="O12" s="46">
        <v>17</v>
      </c>
      <c r="P12" s="46"/>
      <c r="Q12" s="46">
        <f>SUM(E12:M12)</f>
        <v>34</v>
      </c>
      <c r="R12" s="48">
        <v>9</v>
      </c>
    </row>
    <row r="13" spans="1:18" ht="12.75">
      <c r="A13" s="47">
        <v>10</v>
      </c>
      <c r="B13" s="50" t="s">
        <v>56</v>
      </c>
      <c r="C13" s="46">
        <v>2006</v>
      </c>
      <c r="D13" s="50" t="s">
        <v>41</v>
      </c>
      <c r="E13" s="46"/>
      <c r="F13" s="46"/>
      <c r="G13" s="46">
        <v>10</v>
      </c>
      <c r="H13" s="46"/>
      <c r="I13" s="46">
        <v>9</v>
      </c>
      <c r="J13" s="46"/>
      <c r="K13" s="46">
        <v>9</v>
      </c>
      <c r="L13" s="46"/>
      <c r="M13" s="46">
        <v>8</v>
      </c>
      <c r="N13" s="46"/>
      <c r="O13" s="46"/>
      <c r="P13" s="46"/>
      <c r="Q13" s="46">
        <f>SUM(G13:M13)</f>
        <v>36</v>
      </c>
      <c r="R13" s="48">
        <v>10</v>
      </c>
    </row>
    <row r="14" spans="1:18" ht="12.75">
      <c r="A14" s="47">
        <v>11</v>
      </c>
      <c r="B14" s="50" t="s">
        <v>229</v>
      </c>
      <c r="C14" s="46">
        <v>2007</v>
      </c>
      <c r="D14" s="50" t="s">
        <v>175</v>
      </c>
      <c r="E14" s="46">
        <v>15</v>
      </c>
      <c r="F14" s="46"/>
      <c r="G14" s="46"/>
      <c r="H14" s="46"/>
      <c r="I14" s="46">
        <v>7</v>
      </c>
      <c r="J14" s="46"/>
      <c r="K14" s="46"/>
      <c r="L14" s="46"/>
      <c r="M14" s="46">
        <v>7</v>
      </c>
      <c r="N14" s="46"/>
      <c r="O14" s="46">
        <v>8</v>
      </c>
      <c r="P14" s="46"/>
      <c r="Q14" s="46">
        <f>SUM(E14:O14)</f>
        <v>37</v>
      </c>
      <c r="R14" s="48">
        <v>11</v>
      </c>
    </row>
    <row r="15" spans="1:18" ht="12.75">
      <c r="A15" s="47">
        <v>12</v>
      </c>
      <c r="B15" s="88" t="s">
        <v>54</v>
      </c>
      <c r="C15" s="87">
        <v>2006</v>
      </c>
      <c r="D15" s="39" t="s">
        <v>41</v>
      </c>
      <c r="E15" s="46">
        <v>11</v>
      </c>
      <c r="F15" s="46"/>
      <c r="G15" s="46">
        <v>9</v>
      </c>
      <c r="H15" s="46"/>
      <c r="I15" s="46">
        <v>12</v>
      </c>
      <c r="J15" s="46"/>
      <c r="K15" s="46"/>
      <c r="L15" s="46"/>
      <c r="M15" s="46">
        <v>20</v>
      </c>
      <c r="N15" s="46"/>
      <c r="O15" s="46">
        <v>6</v>
      </c>
      <c r="P15" s="46"/>
      <c r="Q15" s="46">
        <f>SUM(E15:I15,O15)</f>
        <v>38</v>
      </c>
      <c r="R15" s="48">
        <v>12</v>
      </c>
    </row>
    <row r="16" spans="1:18" ht="12.75">
      <c r="A16" s="47">
        <v>13</v>
      </c>
      <c r="B16" s="50" t="s">
        <v>338</v>
      </c>
      <c r="C16" s="46">
        <v>2006</v>
      </c>
      <c r="D16" s="50" t="s">
        <v>75</v>
      </c>
      <c r="E16" s="87">
        <v>8</v>
      </c>
      <c r="F16" s="46"/>
      <c r="G16" s="46">
        <v>8</v>
      </c>
      <c r="H16" s="46"/>
      <c r="I16" s="46">
        <v>16</v>
      </c>
      <c r="J16" s="46"/>
      <c r="K16" s="46">
        <v>8</v>
      </c>
      <c r="L16" s="46"/>
      <c r="M16" s="46"/>
      <c r="N16" s="46"/>
      <c r="O16" s="46"/>
      <c r="P16" s="46"/>
      <c r="Q16" s="46">
        <f>SUM(E16:K16)</f>
        <v>40</v>
      </c>
      <c r="R16" s="48">
        <v>13</v>
      </c>
    </row>
    <row r="17" spans="1:18" ht="12.75">
      <c r="A17" s="47">
        <v>14</v>
      </c>
      <c r="B17" s="50" t="s">
        <v>230</v>
      </c>
      <c r="C17" s="46">
        <v>2007</v>
      </c>
      <c r="D17" s="50" t="s">
        <v>145</v>
      </c>
      <c r="E17" s="46">
        <v>24</v>
      </c>
      <c r="F17" s="46"/>
      <c r="G17" s="46">
        <v>12</v>
      </c>
      <c r="H17" s="46"/>
      <c r="I17" s="46"/>
      <c r="J17" s="46"/>
      <c r="K17" s="46">
        <v>18</v>
      </c>
      <c r="L17" s="46"/>
      <c r="M17" s="46">
        <v>9</v>
      </c>
      <c r="N17" s="46"/>
      <c r="O17" s="46">
        <v>14</v>
      </c>
      <c r="P17" s="46"/>
      <c r="Q17" s="46">
        <f>SUM(G17:O17)</f>
        <v>53</v>
      </c>
      <c r="R17" s="48">
        <v>14</v>
      </c>
    </row>
    <row r="18" spans="1:18" ht="12.75">
      <c r="A18" s="47">
        <v>15</v>
      </c>
      <c r="B18" s="50" t="s">
        <v>231</v>
      </c>
      <c r="C18" s="46">
        <v>2007</v>
      </c>
      <c r="D18" s="50" t="s">
        <v>145</v>
      </c>
      <c r="E18" s="46">
        <v>23</v>
      </c>
      <c r="F18" s="46"/>
      <c r="G18" s="46">
        <v>12</v>
      </c>
      <c r="H18" s="46"/>
      <c r="I18" s="46"/>
      <c r="J18" s="46"/>
      <c r="K18" s="46">
        <v>17</v>
      </c>
      <c r="L18" s="46"/>
      <c r="M18" s="46">
        <v>11</v>
      </c>
      <c r="N18" s="53"/>
      <c r="O18" s="46">
        <v>15</v>
      </c>
      <c r="P18" s="46"/>
      <c r="Q18" s="46">
        <f>SUM(G18:O18)</f>
        <v>55</v>
      </c>
      <c r="R18" s="48">
        <v>15</v>
      </c>
    </row>
    <row r="19" spans="1:18" ht="12.75">
      <c r="A19" s="47">
        <v>16</v>
      </c>
      <c r="B19" s="50" t="s">
        <v>240</v>
      </c>
      <c r="C19" s="46">
        <v>2007</v>
      </c>
      <c r="D19" s="50" t="s">
        <v>145</v>
      </c>
      <c r="E19" s="46">
        <v>22</v>
      </c>
      <c r="F19" s="46"/>
      <c r="G19" s="46">
        <v>18</v>
      </c>
      <c r="H19" s="46"/>
      <c r="I19" s="46">
        <v>14</v>
      </c>
      <c r="J19" s="46"/>
      <c r="K19" s="46">
        <v>16</v>
      </c>
      <c r="L19" s="46"/>
      <c r="M19" s="46">
        <v>23</v>
      </c>
      <c r="N19" s="46"/>
      <c r="O19" s="46">
        <v>9</v>
      </c>
      <c r="P19" s="46"/>
      <c r="Q19" s="46">
        <f>SUM(G19:K19,O19)</f>
        <v>57</v>
      </c>
      <c r="R19" s="48">
        <v>16</v>
      </c>
    </row>
    <row r="20" spans="1:18" ht="12.75">
      <c r="A20" s="47">
        <v>17</v>
      </c>
      <c r="B20" s="50" t="s">
        <v>243</v>
      </c>
      <c r="C20" s="46">
        <v>2007</v>
      </c>
      <c r="D20" s="39" t="s">
        <v>146</v>
      </c>
      <c r="E20" s="46">
        <v>16</v>
      </c>
      <c r="F20" s="46"/>
      <c r="G20" s="46"/>
      <c r="H20" s="46"/>
      <c r="I20" s="46">
        <v>19</v>
      </c>
      <c r="J20" s="46"/>
      <c r="K20" s="46">
        <v>12</v>
      </c>
      <c r="L20" s="46"/>
      <c r="M20" s="46">
        <v>26</v>
      </c>
      <c r="N20" s="46"/>
      <c r="O20" s="46">
        <v>13</v>
      </c>
      <c r="P20" s="46"/>
      <c r="Q20" s="46">
        <f>SUM(E20:K20,O20)</f>
        <v>60</v>
      </c>
      <c r="R20" s="48">
        <v>17</v>
      </c>
    </row>
    <row r="21" spans="1:18" ht="12.75">
      <c r="A21" s="47">
        <v>18</v>
      </c>
      <c r="B21" s="50" t="s">
        <v>242</v>
      </c>
      <c r="C21" s="46">
        <v>2006</v>
      </c>
      <c r="D21" s="50" t="s">
        <v>147</v>
      </c>
      <c r="E21" s="46">
        <v>6</v>
      </c>
      <c r="F21" s="46"/>
      <c r="G21" s="46"/>
      <c r="H21" s="46"/>
      <c r="I21" s="46"/>
      <c r="J21" s="46"/>
      <c r="K21" s="46">
        <v>14</v>
      </c>
      <c r="L21" s="46"/>
      <c r="M21" s="46">
        <v>25</v>
      </c>
      <c r="N21" s="46"/>
      <c r="O21" s="46">
        <v>16</v>
      </c>
      <c r="P21" s="46"/>
      <c r="Q21" s="46">
        <f>SUM(E21:O21)</f>
        <v>61</v>
      </c>
      <c r="R21" s="48">
        <v>18</v>
      </c>
    </row>
    <row r="22" spans="1:18" ht="12.75">
      <c r="A22" s="47">
        <v>19</v>
      </c>
      <c r="B22" s="50" t="s">
        <v>52</v>
      </c>
      <c r="C22" s="46">
        <v>2006</v>
      </c>
      <c r="D22" s="39" t="s">
        <v>145</v>
      </c>
      <c r="E22" s="46">
        <v>17</v>
      </c>
      <c r="F22" s="46"/>
      <c r="G22" s="46">
        <v>15</v>
      </c>
      <c r="H22" s="46"/>
      <c r="I22" s="46">
        <v>23</v>
      </c>
      <c r="J22" s="46"/>
      <c r="K22" s="46">
        <v>20</v>
      </c>
      <c r="L22" s="46"/>
      <c r="M22" s="46">
        <v>12</v>
      </c>
      <c r="N22" s="46"/>
      <c r="O22" s="46">
        <v>21</v>
      </c>
      <c r="P22" s="46"/>
      <c r="Q22" s="46">
        <f>SUM(E22:G22,K22:M22)</f>
        <v>64</v>
      </c>
      <c r="R22" s="48">
        <v>19</v>
      </c>
    </row>
    <row r="23" spans="1:18" ht="12.75">
      <c r="A23" s="47">
        <v>20</v>
      </c>
      <c r="B23" s="50" t="s">
        <v>232</v>
      </c>
      <c r="C23" s="46">
        <v>2006</v>
      </c>
      <c r="D23" s="50" t="s">
        <v>145</v>
      </c>
      <c r="E23" s="46">
        <v>18</v>
      </c>
      <c r="F23" s="46"/>
      <c r="G23" s="46">
        <v>16</v>
      </c>
      <c r="H23" s="46"/>
      <c r="I23" s="46">
        <v>24</v>
      </c>
      <c r="J23" s="46"/>
      <c r="K23" s="46"/>
      <c r="L23" s="46"/>
      <c r="M23" s="46">
        <v>13</v>
      </c>
      <c r="N23" s="46"/>
      <c r="O23" s="46"/>
      <c r="P23" s="46"/>
      <c r="Q23" s="46">
        <f>SUM(E23:M23)</f>
        <v>71</v>
      </c>
      <c r="R23" s="48">
        <v>20</v>
      </c>
    </row>
    <row r="24" spans="1:18" ht="12.75">
      <c r="A24" s="47">
        <v>21</v>
      </c>
      <c r="B24" s="50" t="s">
        <v>241</v>
      </c>
      <c r="C24" s="46">
        <v>2007</v>
      </c>
      <c r="D24" s="50" t="s">
        <v>145</v>
      </c>
      <c r="E24" s="46">
        <v>19</v>
      </c>
      <c r="F24" s="46"/>
      <c r="G24" s="46">
        <v>20</v>
      </c>
      <c r="H24" s="46"/>
      <c r="I24" s="46">
        <v>26</v>
      </c>
      <c r="J24" s="46"/>
      <c r="K24" s="46">
        <v>15</v>
      </c>
      <c r="L24" s="46"/>
      <c r="M24" s="46">
        <v>24</v>
      </c>
      <c r="N24" s="46"/>
      <c r="O24" s="46">
        <v>22</v>
      </c>
      <c r="P24" s="46"/>
      <c r="Q24" s="46">
        <f>SUM(E24:G24,K24,O24)</f>
        <v>76</v>
      </c>
      <c r="R24" s="48">
        <v>21</v>
      </c>
    </row>
    <row r="25" spans="1:18" ht="12.75">
      <c r="A25" s="47">
        <v>22</v>
      </c>
      <c r="B25" s="50" t="s">
        <v>244</v>
      </c>
      <c r="C25" s="46">
        <v>2007</v>
      </c>
      <c r="D25" s="50" t="s">
        <v>175</v>
      </c>
      <c r="E25" s="46">
        <v>25</v>
      </c>
      <c r="F25" s="46"/>
      <c r="G25" s="46"/>
      <c r="H25" s="46"/>
      <c r="I25" s="46"/>
      <c r="J25" s="46"/>
      <c r="K25" s="46">
        <v>19</v>
      </c>
      <c r="L25" s="46"/>
      <c r="M25" s="46">
        <v>27</v>
      </c>
      <c r="N25" s="46"/>
      <c r="O25" s="46">
        <v>18</v>
      </c>
      <c r="P25" s="46"/>
      <c r="Q25" s="46">
        <f>SUM(E25:O25)</f>
        <v>89</v>
      </c>
      <c r="R25" s="48">
        <v>22</v>
      </c>
    </row>
    <row r="26" spans="1:18" ht="12.75">
      <c r="A26" s="47">
        <v>23</v>
      </c>
      <c r="B26" s="50" t="s">
        <v>375</v>
      </c>
      <c r="C26" s="46">
        <v>2004</v>
      </c>
      <c r="D26" s="39" t="s">
        <v>73</v>
      </c>
      <c r="E26" s="46">
        <v>21</v>
      </c>
      <c r="F26" s="46"/>
      <c r="G26" s="46">
        <v>17</v>
      </c>
      <c r="H26" s="46"/>
      <c r="I26" s="46"/>
      <c r="J26" s="46"/>
      <c r="K26" s="46"/>
      <c r="L26" s="46"/>
      <c r="M26" s="46">
        <v>18</v>
      </c>
      <c r="N26" s="46"/>
      <c r="O26" s="46"/>
      <c r="P26" s="46"/>
      <c r="Q26" s="46"/>
      <c r="R26" s="48"/>
    </row>
    <row r="27" spans="1:18" ht="12.75">
      <c r="A27" s="47">
        <v>24</v>
      </c>
      <c r="B27" s="50" t="s">
        <v>237</v>
      </c>
      <c r="C27" s="46">
        <v>2006</v>
      </c>
      <c r="D27" s="39" t="s">
        <v>175</v>
      </c>
      <c r="E27" s="46"/>
      <c r="F27" s="46"/>
      <c r="G27" s="46"/>
      <c r="H27" s="46"/>
      <c r="I27" s="46"/>
      <c r="J27" s="46"/>
      <c r="K27" s="46"/>
      <c r="L27" s="46"/>
      <c r="M27" s="46">
        <v>19</v>
      </c>
      <c r="N27" s="46"/>
      <c r="O27" s="46">
        <v>26</v>
      </c>
      <c r="P27" s="46"/>
      <c r="Q27" s="46"/>
      <c r="R27" s="46"/>
    </row>
    <row r="28" spans="1:18" ht="12.75">
      <c r="A28" s="47">
        <v>25</v>
      </c>
      <c r="B28" s="50" t="s">
        <v>339</v>
      </c>
      <c r="C28" s="46">
        <v>2006</v>
      </c>
      <c r="D28" s="50" t="s">
        <v>40</v>
      </c>
      <c r="E28" s="87">
        <v>10</v>
      </c>
      <c r="F28" s="46"/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/>
      <c r="Q28" s="46"/>
      <c r="R28" s="46"/>
    </row>
    <row r="29" spans="1:18" ht="12.75">
      <c r="A29" s="47">
        <v>26</v>
      </c>
      <c r="B29" s="50" t="s">
        <v>340</v>
      </c>
      <c r="C29" s="46">
        <v>2006</v>
      </c>
      <c r="D29" s="50" t="s">
        <v>73</v>
      </c>
      <c r="E29" s="87">
        <v>20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2.75">
      <c r="A30" s="47">
        <v>27</v>
      </c>
      <c r="B30" s="50" t="s">
        <v>239</v>
      </c>
      <c r="C30" s="46">
        <v>2007</v>
      </c>
      <c r="D30" s="50" t="s">
        <v>144</v>
      </c>
      <c r="E30" s="46"/>
      <c r="F30" s="46"/>
      <c r="G30" s="46"/>
      <c r="H30" s="46"/>
      <c r="I30" s="46">
        <v>13</v>
      </c>
      <c r="J30" s="46"/>
      <c r="K30" s="46"/>
      <c r="L30" s="46"/>
      <c r="M30" s="46">
        <v>22</v>
      </c>
      <c r="N30" s="46"/>
      <c r="O30" s="46">
        <v>20</v>
      </c>
      <c r="P30" s="46"/>
      <c r="Q30" s="46"/>
      <c r="R30" s="46"/>
    </row>
    <row r="31" spans="1:18" ht="12.75">
      <c r="A31" s="47">
        <v>28</v>
      </c>
      <c r="B31" s="50" t="s">
        <v>245</v>
      </c>
      <c r="C31" s="46">
        <v>2006</v>
      </c>
      <c r="D31" s="50" t="s">
        <v>146</v>
      </c>
      <c r="E31" s="46"/>
      <c r="F31" s="46"/>
      <c r="G31" s="46"/>
      <c r="H31" s="46"/>
      <c r="I31" s="46"/>
      <c r="J31" s="46"/>
      <c r="K31" s="46"/>
      <c r="L31" s="46"/>
      <c r="M31" s="46">
        <v>28</v>
      </c>
      <c r="N31" s="46"/>
      <c r="O31" s="46">
        <v>22</v>
      </c>
      <c r="P31" s="46"/>
      <c r="Q31" s="46"/>
      <c r="R31" s="46"/>
    </row>
    <row r="32" spans="1:18" ht="12.75">
      <c r="A32" s="47">
        <v>29</v>
      </c>
      <c r="B32" s="50" t="s">
        <v>234</v>
      </c>
      <c r="C32" s="46">
        <v>2007</v>
      </c>
      <c r="D32" s="50" t="s">
        <v>143</v>
      </c>
      <c r="E32" s="46">
        <v>14</v>
      </c>
      <c r="F32" s="46"/>
      <c r="G32" s="46"/>
      <c r="H32" s="46"/>
      <c r="I32" s="46"/>
      <c r="J32" s="46"/>
      <c r="K32" s="46"/>
      <c r="L32" s="46"/>
      <c r="M32" s="46">
        <v>15</v>
      </c>
      <c r="N32" s="46"/>
      <c r="O32" s="46">
        <v>5</v>
      </c>
      <c r="P32" s="46"/>
      <c r="Q32" s="46"/>
      <c r="R32" s="46"/>
    </row>
    <row r="33" spans="1:18" ht="12.75">
      <c r="A33" s="47">
        <v>30</v>
      </c>
      <c r="B33" s="50" t="s">
        <v>374</v>
      </c>
      <c r="C33" s="46">
        <v>2007</v>
      </c>
      <c r="D33" s="50" t="s">
        <v>145</v>
      </c>
      <c r="E33" s="87"/>
      <c r="F33" s="46"/>
      <c r="G33" s="46">
        <v>14</v>
      </c>
      <c r="H33" s="46"/>
      <c r="I33" s="46">
        <v>22</v>
      </c>
      <c r="J33" s="46"/>
      <c r="K33" s="46"/>
      <c r="L33" s="46"/>
      <c r="M33" s="46"/>
      <c r="N33" s="53"/>
      <c r="O33" s="46"/>
      <c r="P33" s="46"/>
      <c r="Q33" s="46"/>
      <c r="R33" s="46"/>
    </row>
    <row r="34" spans="1:18" ht="12.75">
      <c r="A34" s="47">
        <v>31</v>
      </c>
      <c r="B34" s="88" t="s">
        <v>246</v>
      </c>
      <c r="C34" s="87">
        <v>2007</v>
      </c>
      <c r="D34" s="39" t="s">
        <v>41</v>
      </c>
      <c r="E34" s="46"/>
      <c r="F34" s="46"/>
      <c r="G34" s="46">
        <v>19</v>
      </c>
      <c r="H34" s="46"/>
      <c r="I34" s="46"/>
      <c r="J34" s="46"/>
      <c r="K34" s="46">
        <v>21</v>
      </c>
      <c r="L34" s="46"/>
      <c r="M34" s="46">
        <v>29</v>
      </c>
      <c r="N34" s="46"/>
      <c r="O34" s="46"/>
      <c r="P34" s="46"/>
      <c r="Q34" s="46"/>
      <c r="R34" s="46"/>
    </row>
    <row r="35" spans="1:18" ht="12.75">
      <c r="A35" s="47">
        <v>32</v>
      </c>
      <c r="B35" s="50" t="s">
        <v>238</v>
      </c>
      <c r="C35" s="46">
        <v>2007</v>
      </c>
      <c r="D35" s="50" t="s">
        <v>74</v>
      </c>
      <c r="E35" s="46"/>
      <c r="F35" s="46"/>
      <c r="G35" s="46"/>
      <c r="H35" s="46"/>
      <c r="I35" s="46"/>
      <c r="J35" s="46"/>
      <c r="K35" s="46"/>
      <c r="L35" s="46"/>
      <c r="M35" s="46">
        <v>21</v>
      </c>
      <c r="N35" s="53"/>
      <c r="O35" s="46">
        <v>27</v>
      </c>
      <c r="P35" s="46"/>
      <c r="Q35" s="46"/>
      <c r="R35" s="46"/>
    </row>
    <row r="36" spans="1:18" ht="12.75">
      <c r="A36" s="47">
        <v>33</v>
      </c>
      <c r="B36" s="50" t="s">
        <v>49</v>
      </c>
      <c r="C36" s="46">
        <v>2006</v>
      </c>
      <c r="D36" s="50" t="s">
        <v>175</v>
      </c>
      <c r="E36" s="46"/>
      <c r="F36" s="46"/>
      <c r="G36" s="46"/>
      <c r="H36" s="46"/>
      <c r="I36" s="46">
        <v>2</v>
      </c>
      <c r="J36" s="46"/>
      <c r="K36" s="46"/>
      <c r="L36" s="46"/>
      <c r="M36" s="46">
        <v>5</v>
      </c>
      <c r="N36" s="46"/>
      <c r="O36" s="46">
        <v>11</v>
      </c>
      <c r="P36" s="46"/>
      <c r="Q36" s="46"/>
      <c r="R36" s="46"/>
    </row>
    <row r="37" spans="1:18" ht="12.75">
      <c r="A37" s="47">
        <v>34</v>
      </c>
      <c r="B37" s="50" t="s">
        <v>236</v>
      </c>
      <c r="C37" s="46">
        <v>2006</v>
      </c>
      <c r="D37" s="39" t="s">
        <v>144</v>
      </c>
      <c r="E37" s="46">
        <v>2</v>
      </c>
      <c r="F37" s="46"/>
      <c r="G37" s="46"/>
      <c r="H37" s="46"/>
      <c r="I37" s="46"/>
      <c r="J37" s="46"/>
      <c r="K37" s="46">
        <v>4</v>
      </c>
      <c r="L37" s="46"/>
      <c r="M37" s="46">
        <v>17</v>
      </c>
      <c r="N37" s="46"/>
      <c r="O37" s="46"/>
      <c r="P37" s="46"/>
      <c r="Q37" s="46"/>
      <c r="R37" s="46"/>
    </row>
    <row r="38" spans="1:18" ht="12.75">
      <c r="A38" s="47">
        <v>35</v>
      </c>
      <c r="B38" s="50"/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2.75">
      <c r="A39" s="47">
        <v>36</v>
      </c>
      <c r="B39" s="50"/>
      <c r="C39" s="46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2.75">
      <c r="A40" s="47">
        <v>37</v>
      </c>
      <c r="B40" s="88"/>
      <c r="C40" s="46"/>
      <c r="D40" s="39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2.75">
      <c r="A41" s="47">
        <v>38</v>
      </c>
      <c r="B41" s="50"/>
      <c r="C41" s="46"/>
      <c r="D41" s="50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2.75">
      <c r="A42" s="47">
        <v>39</v>
      </c>
      <c r="B42" s="50"/>
      <c r="C42" s="46"/>
      <c r="D42" s="50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2.75">
      <c r="A43" s="47">
        <v>40</v>
      </c>
      <c r="B43" s="50"/>
      <c r="C43" s="46"/>
      <c r="D43" s="50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2.75">
      <c r="A44" s="47">
        <v>41</v>
      </c>
      <c r="B44" s="88"/>
      <c r="C44" s="46"/>
      <c r="D44" s="39"/>
      <c r="E44" s="46"/>
      <c r="F44" s="46"/>
      <c r="G44" s="46"/>
      <c r="H44" s="46"/>
      <c r="I44" s="46"/>
      <c r="J44" s="46"/>
      <c r="K44" s="46"/>
      <c r="L44" s="46"/>
      <c r="M44" s="46"/>
      <c r="N44" s="53"/>
      <c r="O44" s="46"/>
      <c r="P44" s="46"/>
      <c r="Q44" s="46"/>
      <c r="R44" s="46"/>
    </row>
    <row r="45" spans="1:18" ht="12.75">
      <c r="A45" s="47">
        <v>42</v>
      </c>
      <c r="B45" s="50"/>
      <c r="C45" s="46"/>
      <c r="D45" s="50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2.75">
      <c r="A46" s="47">
        <v>43</v>
      </c>
      <c r="B46" s="50"/>
      <c r="C46" s="46"/>
      <c r="D46" s="50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2.75">
      <c r="A47" s="47">
        <v>44</v>
      </c>
      <c r="B47" s="50"/>
      <c r="C47" s="46"/>
      <c r="D47" s="50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2.75">
      <c r="A48" s="47">
        <v>45</v>
      </c>
      <c r="B48" s="88"/>
      <c r="C48" s="46"/>
      <c r="D48" s="8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.75">
      <c r="A49" s="106" t="s">
        <v>18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 ht="12.75">
      <c r="A50" s="105" t="s">
        <v>10</v>
      </c>
      <c r="B50" s="105" t="s">
        <v>2</v>
      </c>
      <c r="C50" s="107" t="s">
        <v>3</v>
      </c>
      <c r="D50" s="105" t="s">
        <v>4</v>
      </c>
      <c r="E50" s="105" t="s">
        <v>5</v>
      </c>
      <c r="F50" s="105"/>
      <c r="G50" s="105" t="s">
        <v>6</v>
      </c>
      <c r="H50" s="105"/>
      <c r="I50" s="105" t="s">
        <v>7</v>
      </c>
      <c r="J50" s="105"/>
      <c r="K50" s="105" t="s">
        <v>8</v>
      </c>
      <c r="L50" s="105"/>
      <c r="M50" s="109" t="s">
        <v>9</v>
      </c>
      <c r="N50" s="110"/>
      <c r="O50" s="105" t="s">
        <v>26</v>
      </c>
      <c r="P50" s="105"/>
      <c r="Q50" s="105" t="s">
        <v>12</v>
      </c>
      <c r="R50" s="105" t="s">
        <v>1</v>
      </c>
    </row>
    <row r="51" spans="1:18" ht="12.75">
      <c r="A51" s="105"/>
      <c r="B51" s="105"/>
      <c r="C51" s="108"/>
      <c r="D51" s="105"/>
      <c r="E51" s="2" t="s">
        <v>1</v>
      </c>
      <c r="F51" s="2" t="s">
        <v>0</v>
      </c>
      <c r="G51" s="2" t="s">
        <v>1</v>
      </c>
      <c r="H51" s="2" t="s">
        <v>0</v>
      </c>
      <c r="I51" s="2" t="s">
        <v>1</v>
      </c>
      <c r="J51" s="2" t="s">
        <v>0</v>
      </c>
      <c r="K51" s="2" t="s">
        <v>1</v>
      </c>
      <c r="L51" s="2" t="s">
        <v>0</v>
      </c>
      <c r="M51" s="2" t="s">
        <v>1</v>
      </c>
      <c r="N51" s="2" t="s">
        <v>0</v>
      </c>
      <c r="O51" s="2" t="s">
        <v>1</v>
      </c>
      <c r="P51" s="2" t="s">
        <v>0</v>
      </c>
      <c r="Q51" s="105"/>
      <c r="R51" s="105"/>
    </row>
    <row r="52" spans="1:18" ht="12.75">
      <c r="A52" s="51">
        <v>1</v>
      </c>
      <c r="B52" s="67" t="s">
        <v>248</v>
      </c>
      <c r="C52" s="46">
        <v>2004</v>
      </c>
      <c r="D52" s="50" t="s">
        <v>275</v>
      </c>
      <c r="E52" s="46">
        <v>1</v>
      </c>
      <c r="F52" s="46"/>
      <c r="G52" s="46">
        <v>3</v>
      </c>
      <c r="H52" s="46"/>
      <c r="I52" s="46"/>
      <c r="J52" s="46"/>
      <c r="K52" s="46"/>
      <c r="L52" s="46"/>
      <c r="M52" s="46">
        <v>2</v>
      </c>
      <c r="N52" s="46"/>
      <c r="O52" s="46">
        <v>1</v>
      </c>
      <c r="P52" s="46"/>
      <c r="Q52" s="46">
        <f>SUM(E52:O52)</f>
        <v>7</v>
      </c>
      <c r="R52" s="48">
        <v>1</v>
      </c>
    </row>
    <row r="53" spans="1:18" ht="12.75">
      <c r="A53" s="51">
        <v>2</v>
      </c>
      <c r="B53" s="67" t="s">
        <v>46</v>
      </c>
      <c r="C53" s="46">
        <v>2005</v>
      </c>
      <c r="D53" s="50" t="s">
        <v>274</v>
      </c>
      <c r="E53" s="46">
        <v>2</v>
      </c>
      <c r="F53" s="46"/>
      <c r="G53" s="46">
        <v>2</v>
      </c>
      <c r="H53" s="46"/>
      <c r="I53" s="46">
        <v>2</v>
      </c>
      <c r="J53" s="46"/>
      <c r="K53" s="46">
        <v>2</v>
      </c>
      <c r="L53" s="46"/>
      <c r="M53" s="46">
        <v>1</v>
      </c>
      <c r="N53" s="46"/>
      <c r="O53" s="46">
        <v>5</v>
      </c>
      <c r="P53" s="46"/>
      <c r="Q53" s="46">
        <f>SUM(G53:M53)</f>
        <v>7</v>
      </c>
      <c r="R53" s="48">
        <v>1</v>
      </c>
    </row>
    <row r="54" spans="1:18" ht="12.75">
      <c r="A54" s="51">
        <v>3</v>
      </c>
      <c r="B54" s="67" t="s">
        <v>250</v>
      </c>
      <c r="C54" s="46">
        <v>2004</v>
      </c>
      <c r="D54" s="50" t="s">
        <v>276</v>
      </c>
      <c r="E54" s="46"/>
      <c r="F54" s="46"/>
      <c r="G54" s="46">
        <v>1</v>
      </c>
      <c r="H54" s="46"/>
      <c r="I54" s="46">
        <v>1</v>
      </c>
      <c r="J54" s="46"/>
      <c r="K54" s="46">
        <v>3</v>
      </c>
      <c r="L54" s="46"/>
      <c r="M54" s="46">
        <v>4</v>
      </c>
      <c r="N54" s="46"/>
      <c r="O54" s="46">
        <v>7</v>
      </c>
      <c r="P54" s="46"/>
      <c r="Q54" s="46">
        <f>SUM(G54:M54)</f>
        <v>9</v>
      </c>
      <c r="R54" s="48">
        <v>3</v>
      </c>
    </row>
    <row r="55" spans="1:18" ht="12.75">
      <c r="A55" s="51">
        <v>4</v>
      </c>
      <c r="B55" s="50" t="s">
        <v>251</v>
      </c>
      <c r="C55" s="46">
        <v>2004</v>
      </c>
      <c r="D55" s="50" t="s">
        <v>275</v>
      </c>
      <c r="E55" s="46">
        <v>4</v>
      </c>
      <c r="F55" s="46"/>
      <c r="G55" s="46">
        <v>3</v>
      </c>
      <c r="H55" s="46"/>
      <c r="I55" s="46">
        <v>3</v>
      </c>
      <c r="J55" s="46"/>
      <c r="K55" s="46">
        <v>7</v>
      </c>
      <c r="L55" s="46"/>
      <c r="M55" s="46">
        <v>5</v>
      </c>
      <c r="N55" s="46"/>
      <c r="O55" s="46">
        <v>2</v>
      </c>
      <c r="P55" s="46"/>
      <c r="Q55" s="46">
        <f>SUM(E55:I55,O55)</f>
        <v>12</v>
      </c>
      <c r="R55" s="48">
        <v>4</v>
      </c>
    </row>
    <row r="56" spans="1:18" ht="12.75">
      <c r="A56" s="51">
        <v>5</v>
      </c>
      <c r="B56" s="50" t="s">
        <v>253</v>
      </c>
      <c r="C56" s="46">
        <v>2004</v>
      </c>
      <c r="D56" s="50" t="s">
        <v>275</v>
      </c>
      <c r="E56" s="46">
        <v>6</v>
      </c>
      <c r="F56" s="46"/>
      <c r="G56" s="46">
        <v>5</v>
      </c>
      <c r="H56" s="46"/>
      <c r="I56" s="46">
        <v>5</v>
      </c>
      <c r="J56" s="46"/>
      <c r="K56" s="46">
        <v>8</v>
      </c>
      <c r="L56" s="46"/>
      <c r="M56" s="46">
        <v>6</v>
      </c>
      <c r="N56" s="46"/>
      <c r="O56" s="46">
        <v>6</v>
      </c>
      <c r="P56" s="46"/>
      <c r="Q56" s="46">
        <f>SUM(E56:I56,M56)</f>
        <v>22</v>
      </c>
      <c r="R56" s="48">
        <v>5</v>
      </c>
    </row>
    <row r="57" spans="1:18" ht="12.75">
      <c r="A57" s="51">
        <v>6</v>
      </c>
      <c r="B57" s="50" t="s">
        <v>260</v>
      </c>
      <c r="C57" s="46">
        <v>2004</v>
      </c>
      <c r="D57" s="50" t="s">
        <v>275</v>
      </c>
      <c r="E57" s="46"/>
      <c r="F57" s="46"/>
      <c r="G57" s="46">
        <v>8</v>
      </c>
      <c r="H57" s="46"/>
      <c r="I57" s="46">
        <v>9</v>
      </c>
      <c r="J57" s="46"/>
      <c r="K57" s="46">
        <v>9</v>
      </c>
      <c r="L57" s="46"/>
      <c r="M57" s="46">
        <v>13</v>
      </c>
      <c r="N57" s="46"/>
      <c r="O57" s="46">
        <v>4</v>
      </c>
      <c r="P57" s="46"/>
      <c r="Q57" s="46">
        <f>SUM(G57:K57,O57)</f>
        <v>30</v>
      </c>
      <c r="R57" s="48">
        <v>6</v>
      </c>
    </row>
    <row r="58" spans="1:18" ht="12.75">
      <c r="A58" s="51">
        <v>7</v>
      </c>
      <c r="B58" s="50" t="s">
        <v>259</v>
      </c>
      <c r="C58" s="46">
        <v>2004</v>
      </c>
      <c r="D58" s="50" t="s">
        <v>275</v>
      </c>
      <c r="E58" s="46"/>
      <c r="F58" s="46"/>
      <c r="G58" s="46">
        <v>9</v>
      </c>
      <c r="H58" s="46"/>
      <c r="I58" s="46">
        <v>6</v>
      </c>
      <c r="J58" s="46"/>
      <c r="K58" s="46">
        <v>12</v>
      </c>
      <c r="L58" s="46"/>
      <c r="M58" s="46">
        <v>13</v>
      </c>
      <c r="N58" s="46"/>
      <c r="O58" s="46">
        <v>3</v>
      </c>
      <c r="P58" s="46"/>
      <c r="Q58" s="46">
        <f>SUM(G58:K58,O58)</f>
        <v>30</v>
      </c>
      <c r="R58" s="48">
        <v>6</v>
      </c>
    </row>
    <row r="59" spans="1:18" ht="12.75">
      <c r="A59" s="51">
        <v>8</v>
      </c>
      <c r="B59" s="50" t="s">
        <v>257</v>
      </c>
      <c r="C59" s="46">
        <v>2004</v>
      </c>
      <c r="D59" s="50" t="s">
        <v>280</v>
      </c>
      <c r="E59" s="46">
        <v>7</v>
      </c>
      <c r="F59" s="46"/>
      <c r="G59" s="46">
        <v>7</v>
      </c>
      <c r="H59" s="46"/>
      <c r="I59" s="46">
        <v>8</v>
      </c>
      <c r="J59" s="46"/>
      <c r="K59" s="46">
        <v>11</v>
      </c>
      <c r="L59" s="46"/>
      <c r="M59" s="46">
        <v>11</v>
      </c>
      <c r="N59" s="46"/>
      <c r="O59" s="46">
        <v>13</v>
      </c>
      <c r="P59" s="46"/>
      <c r="Q59" s="46">
        <f>SUM(E59:K59)</f>
        <v>33</v>
      </c>
      <c r="R59" s="48">
        <v>8</v>
      </c>
    </row>
    <row r="60" spans="1:18" ht="12.75">
      <c r="A60" s="51">
        <v>9</v>
      </c>
      <c r="B60" s="50" t="s">
        <v>255</v>
      </c>
      <c r="C60" s="46">
        <v>2004</v>
      </c>
      <c r="D60" s="50" t="s">
        <v>279</v>
      </c>
      <c r="E60" s="46">
        <v>3</v>
      </c>
      <c r="F60" s="46"/>
      <c r="G60" s="46">
        <v>6</v>
      </c>
      <c r="H60" s="46"/>
      <c r="I60" s="46"/>
      <c r="J60" s="46"/>
      <c r="K60" s="46"/>
      <c r="L60" s="46"/>
      <c r="M60" s="46">
        <v>9</v>
      </c>
      <c r="N60" s="46"/>
      <c r="O60" s="46">
        <v>18</v>
      </c>
      <c r="P60" s="46"/>
      <c r="Q60" s="46">
        <f>SUM(E60:O60)</f>
        <v>36</v>
      </c>
      <c r="R60" s="48">
        <v>9</v>
      </c>
    </row>
    <row r="61" spans="1:18" ht="12.75">
      <c r="A61" s="51">
        <v>10</v>
      </c>
      <c r="B61" s="50" t="s">
        <v>264</v>
      </c>
      <c r="C61" s="46">
        <v>2004</v>
      </c>
      <c r="D61" s="50" t="s">
        <v>274</v>
      </c>
      <c r="E61" s="46">
        <v>13</v>
      </c>
      <c r="F61" s="46"/>
      <c r="G61" s="46"/>
      <c r="H61" s="46"/>
      <c r="I61" s="46">
        <v>11</v>
      </c>
      <c r="J61" s="46"/>
      <c r="K61" s="46">
        <v>10</v>
      </c>
      <c r="L61" s="46"/>
      <c r="M61" s="46">
        <v>19</v>
      </c>
      <c r="N61" s="46"/>
      <c r="O61" s="46">
        <v>11</v>
      </c>
      <c r="P61" s="46"/>
      <c r="Q61" s="46">
        <f>SUM(E61:K61,O61)</f>
        <v>45</v>
      </c>
      <c r="R61" s="48">
        <v>10</v>
      </c>
    </row>
    <row r="62" spans="1:18" ht="12.75">
      <c r="A62" s="51">
        <v>11</v>
      </c>
      <c r="B62" s="50" t="s">
        <v>55</v>
      </c>
      <c r="C62" s="46">
        <v>2005</v>
      </c>
      <c r="D62" s="39" t="s">
        <v>279</v>
      </c>
      <c r="E62" s="46"/>
      <c r="F62" s="46"/>
      <c r="G62" s="46">
        <v>12</v>
      </c>
      <c r="H62" s="46"/>
      <c r="I62" s="46"/>
      <c r="J62" s="46"/>
      <c r="K62" s="46">
        <v>15</v>
      </c>
      <c r="L62" s="46"/>
      <c r="M62" s="46">
        <v>20</v>
      </c>
      <c r="N62" s="46"/>
      <c r="O62" s="46">
        <v>8</v>
      </c>
      <c r="P62" s="46"/>
      <c r="Q62" s="46">
        <f>SUM(G62:O62)</f>
        <v>55</v>
      </c>
      <c r="R62" s="48">
        <v>11</v>
      </c>
    </row>
    <row r="63" spans="1:18" ht="12.75">
      <c r="A63" s="51">
        <v>12</v>
      </c>
      <c r="B63" s="50" t="s">
        <v>265</v>
      </c>
      <c r="C63" s="46">
        <v>2005</v>
      </c>
      <c r="D63" s="50" t="s">
        <v>283</v>
      </c>
      <c r="E63" s="46">
        <v>14</v>
      </c>
      <c r="F63" s="46"/>
      <c r="G63" s="46">
        <v>15</v>
      </c>
      <c r="H63" s="46"/>
      <c r="I63" s="46"/>
      <c r="J63" s="46"/>
      <c r="K63" s="46">
        <v>20</v>
      </c>
      <c r="L63" s="46"/>
      <c r="M63" s="46">
        <v>21</v>
      </c>
      <c r="N63" s="46"/>
      <c r="O63" s="46">
        <v>15</v>
      </c>
      <c r="P63" s="46"/>
      <c r="Q63" s="46">
        <f>SUM(E63:K63,O63)</f>
        <v>64</v>
      </c>
      <c r="R63" s="48">
        <v>12</v>
      </c>
    </row>
    <row r="64" spans="1:18" ht="12.75">
      <c r="A64" s="51">
        <v>13</v>
      </c>
      <c r="B64" s="50" t="s">
        <v>376</v>
      </c>
      <c r="C64" s="46">
        <v>2004</v>
      </c>
      <c r="D64" s="50" t="s">
        <v>377</v>
      </c>
      <c r="E64" s="46"/>
      <c r="F64" s="46"/>
      <c r="G64" s="46">
        <v>13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8"/>
    </row>
    <row r="65" spans="1:18" ht="12.75">
      <c r="A65" s="51">
        <v>14</v>
      </c>
      <c r="B65" s="50" t="s">
        <v>269</v>
      </c>
      <c r="C65" s="46">
        <v>2004</v>
      </c>
      <c r="D65" s="39" t="s">
        <v>284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8"/>
    </row>
    <row r="66" spans="1:18" ht="12.75">
      <c r="A66" s="51">
        <v>15</v>
      </c>
      <c r="B66" s="50" t="s">
        <v>271</v>
      </c>
      <c r="C66" s="46">
        <v>2004</v>
      </c>
      <c r="D66" s="39" t="s">
        <v>284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>
        <v>16</v>
      </c>
      <c r="P66" s="46"/>
      <c r="Q66" s="46"/>
      <c r="R66" s="48"/>
    </row>
    <row r="67" spans="1:18" ht="12.75">
      <c r="A67" s="51">
        <v>16</v>
      </c>
      <c r="B67" s="50" t="s">
        <v>263</v>
      </c>
      <c r="C67" s="46">
        <v>2004</v>
      </c>
      <c r="D67" s="50" t="s">
        <v>282</v>
      </c>
      <c r="E67" s="46">
        <v>8</v>
      </c>
      <c r="F67" s="46"/>
      <c r="G67" s="46"/>
      <c r="H67" s="46"/>
      <c r="I67" s="46"/>
      <c r="J67" s="46"/>
      <c r="K67" s="46"/>
      <c r="L67" s="46"/>
      <c r="M67" s="46">
        <v>18</v>
      </c>
      <c r="N67" s="46"/>
      <c r="O67" s="46">
        <v>12</v>
      </c>
      <c r="P67" s="46"/>
      <c r="Q67" s="46"/>
      <c r="R67" s="48"/>
    </row>
    <row r="68" spans="1:18" ht="12.75">
      <c r="A68" s="51">
        <v>17</v>
      </c>
      <c r="B68" s="50" t="s">
        <v>273</v>
      </c>
      <c r="C68" s="46">
        <v>2005</v>
      </c>
      <c r="D68" s="39" t="s">
        <v>280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8"/>
    </row>
    <row r="69" spans="1:18" ht="12.75">
      <c r="A69" s="51">
        <v>18</v>
      </c>
      <c r="B69" s="50" t="s">
        <v>254</v>
      </c>
      <c r="C69" s="46">
        <v>2004</v>
      </c>
      <c r="D69" s="50" t="s">
        <v>278</v>
      </c>
      <c r="E69" s="46"/>
      <c r="F69" s="46"/>
      <c r="G69" s="46"/>
      <c r="H69" s="46"/>
      <c r="I69" s="46"/>
      <c r="J69" s="46"/>
      <c r="K69" s="46">
        <v>4</v>
      </c>
      <c r="L69" s="46"/>
      <c r="M69" s="46">
        <v>8</v>
      </c>
      <c r="N69" s="46"/>
      <c r="O69" s="46"/>
      <c r="P69" s="46"/>
      <c r="Q69" s="46"/>
      <c r="R69" s="48"/>
    </row>
    <row r="70" spans="1:18" ht="12.75">
      <c r="A70" s="51">
        <v>19</v>
      </c>
      <c r="B70" s="50" t="s">
        <v>252</v>
      </c>
      <c r="C70" s="46">
        <v>2005</v>
      </c>
      <c r="D70" s="50" t="s">
        <v>277</v>
      </c>
      <c r="E70" s="46"/>
      <c r="F70" s="46"/>
      <c r="G70" s="46"/>
      <c r="H70" s="46"/>
      <c r="I70" s="46">
        <v>10</v>
      </c>
      <c r="J70" s="46"/>
      <c r="K70" s="46"/>
      <c r="L70" s="46"/>
      <c r="M70" s="46">
        <v>6</v>
      </c>
      <c r="N70" s="46"/>
      <c r="O70" s="46">
        <v>9</v>
      </c>
      <c r="P70" s="46"/>
      <c r="Q70" s="46"/>
      <c r="R70" s="48"/>
    </row>
    <row r="71" spans="1:18" ht="12.75">
      <c r="A71" s="51">
        <v>20</v>
      </c>
      <c r="B71" s="50" t="s">
        <v>256</v>
      </c>
      <c r="C71" s="46">
        <v>2004</v>
      </c>
      <c r="D71" s="50" t="s">
        <v>278</v>
      </c>
      <c r="E71" s="46"/>
      <c r="F71" s="46"/>
      <c r="G71" s="46"/>
      <c r="H71" s="46"/>
      <c r="I71" s="46"/>
      <c r="J71" s="46"/>
      <c r="K71" s="46">
        <v>5</v>
      </c>
      <c r="L71" s="46"/>
      <c r="M71" s="46">
        <v>10</v>
      </c>
      <c r="N71" s="46"/>
      <c r="O71" s="46"/>
      <c r="P71" s="46"/>
      <c r="Q71" s="46"/>
      <c r="R71" s="48"/>
    </row>
    <row r="72" spans="1:18" ht="12.75">
      <c r="A72" s="51">
        <v>21</v>
      </c>
      <c r="B72" s="50" t="s">
        <v>258</v>
      </c>
      <c r="C72" s="46">
        <v>2004</v>
      </c>
      <c r="D72" s="39" t="s">
        <v>277</v>
      </c>
      <c r="E72" s="46"/>
      <c r="F72" s="46"/>
      <c r="G72" s="46"/>
      <c r="H72" s="46"/>
      <c r="I72" s="46">
        <v>4</v>
      </c>
      <c r="J72" s="46"/>
      <c r="K72" s="46">
        <v>6</v>
      </c>
      <c r="L72" s="46"/>
      <c r="M72" s="46">
        <v>12</v>
      </c>
      <c r="N72" s="46"/>
      <c r="O72" s="46"/>
      <c r="P72" s="46"/>
      <c r="Q72" s="46"/>
      <c r="R72" s="46"/>
    </row>
    <row r="73" spans="1:18" ht="12.75">
      <c r="A73" s="51">
        <v>22</v>
      </c>
      <c r="B73" s="50" t="s">
        <v>343</v>
      </c>
      <c r="C73" s="46">
        <v>2005</v>
      </c>
      <c r="D73" s="50" t="s">
        <v>175</v>
      </c>
      <c r="E73" s="46">
        <v>11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 ht="12.75">
      <c r="A74" s="51">
        <v>23</v>
      </c>
      <c r="B74" s="67" t="s">
        <v>249</v>
      </c>
      <c r="C74" s="46">
        <v>2004</v>
      </c>
      <c r="D74" s="50" t="s">
        <v>275</v>
      </c>
      <c r="E74" s="46">
        <v>5</v>
      </c>
      <c r="F74" s="46"/>
      <c r="G74" s="46"/>
      <c r="H74" s="46"/>
      <c r="I74" s="46"/>
      <c r="J74" s="46"/>
      <c r="K74" s="46">
        <v>1</v>
      </c>
      <c r="L74" s="46"/>
      <c r="M74" s="46">
        <v>3</v>
      </c>
      <c r="N74" s="46"/>
      <c r="O74" s="46"/>
      <c r="P74" s="46"/>
      <c r="Q74" s="46"/>
      <c r="R74" s="48"/>
    </row>
    <row r="75" spans="1:18" ht="12.75">
      <c r="A75" s="51">
        <v>24</v>
      </c>
      <c r="B75" s="88" t="s">
        <v>342</v>
      </c>
      <c r="C75" s="87">
        <v>2005</v>
      </c>
      <c r="D75" s="39" t="s">
        <v>73</v>
      </c>
      <c r="E75" s="46">
        <v>11</v>
      </c>
      <c r="F75" s="46"/>
      <c r="G75" s="46"/>
      <c r="H75" s="46"/>
      <c r="I75" s="46"/>
      <c r="J75" s="46"/>
      <c r="K75" s="46">
        <v>16</v>
      </c>
      <c r="L75" s="46"/>
      <c r="M75" s="46"/>
      <c r="N75" s="46"/>
      <c r="O75" s="46"/>
      <c r="P75" s="46"/>
      <c r="Q75" s="46"/>
      <c r="R75" s="48"/>
    </row>
    <row r="76" spans="1:18" ht="12.75">
      <c r="A76" s="51">
        <v>25</v>
      </c>
      <c r="B76" s="112" t="s">
        <v>266</v>
      </c>
      <c r="C76" s="89">
        <v>2004</v>
      </c>
      <c r="D76" s="39" t="s">
        <v>279</v>
      </c>
      <c r="E76" s="46"/>
      <c r="F76" s="46"/>
      <c r="G76" s="46">
        <v>16</v>
      </c>
      <c r="H76" s="46"/>
      <c r="I76" s="46"/>
      <c r="J76" s="46"/>
      <c r="K76" s="46">
        <v>21</v>
      </c>
      <c r="L76" s="46"/>
      <c r="M76" s="46">
        <v>22</v>
      </c>
      <c r="N76" s="46"/>
      <c r="O76" s="46"/>
      <c r="P76" s="46"/>
      <c r="Q76" s="46"/>
      <c r="R76" s="48"/>
    </row>
    <row r="77" spans="1:18" ht="12.75">
      <c r="A77" s="51">
        <v>26</v>
      </c>
      <c r="B77" s="50" t="s">
        <v>48</v>
      </c>
      <c r="C77" s="46">
        <v>2005</v>
      </c>
      <c r="D77" s="50" t="s">
        <v>279</v>
      </c>
      <c r="E77" s="46"/>
      <c r="F77" s="46"/>
      <c r="G77" s="46"/>
      <c r="H77" s="46"/>
      <c r="I77" s="46"/>
      <c r="J77" s="46"/>
      <c r="K77" s="46"/>
      <c r="L77" s="46"/>
      <c r="M77" s="46">
        <v>16</v>
      </c>
      <c r="N77" s="46"/>
      <c r="O77" s="46">
        <v>14</v>
      </c>
      <c r="P77" s="46"/>
      <c r="Q77" s="46"/>
      <c r="R77" s="48"/>
    </row>
    <row r="78" spans="1:18" ht="12.75">
      <c r="A78" s="51">
        <v>27</v>
      </c>
      <c r="B78" s="50" t="s">
        <v>341</v>
      </c>
      <c r="C78" s="46">
        <v>2005</v>
      </c>
      <c r="D78" s="50" t="s">
        <v>42</v>
      </c>
      <c r="E78" s="1">
        <v>9</v>
      </c>
      <c r="F78" s="1"/>
      <c r="G78" s="1">
        <v>10</v>
      </c>
      <c r="H78" s="1"/>
      <c r="I78" s="1"/>
      <c r="J78" s="1"/>
      <c r="K78" s="1"/>
      <c r="L78" s="1"/>
      <c r="M78" s="1"/>
      <c r="N78" s="46"/>
      <c r="O78" s="46"/>
      <c r="P78" s="46"/>
      <c r="Q78" s="46"/>
      <c r="R78" s="48"/>
    </row>
    <row r="79" spans="1:18" ht="12.75">
      <c r="A79" s="47">
        <v>28</v>
      </c>
      <c r="B79" s="50" t="s">
        <v>268</v>
      </c>
      <c r="C79" s="46">
        <v>2005</v>
      </c>
      <c r="D79" s="50" t="s">
        <v>279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8"/>
    </row>
    <row r="80" spans="1:18" ht="12.75">
      <c r="A80" s="47">
        <v>29</v>
      </c>
      <c r="B80" s="50" t="s">
        <v>270</v>
      </c>
      <c r="C80" s="46">
        <v>2004</v>
      </c>
      <c r="D80" s="39" t="s">
        <v>284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8"/>
    </row>
    <row r="81" spans="1:18" ht="12.75">
      <c r="A81" s="47">
        <v>30</v>
      </c>
      <c r="B81" s="50" t="s">
        <v>378</v>
      </c>
      <c r="C81" s="46">
        <v>2004</v>
      </c>
      <c r="D81" s="50" t="s">
        <v>274</v>
      </c>
      <c r="E81" s="46"/>
      <c r="F81" s="46"/>
      <c r="G81" s="46">
        <v>14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8"/>
    </row>
    <row r="82" spans="1:18" ht="12.75">
      <c r="A82" s="47">
        <v>31</v>
      </c>
      <c r="B82" s="50" t="s">
        <v>262</v>
      </c>
      <c r="C82" s="46">
        <v>2005</v>
      </c>
      <c r="D82" s="50" t="s">
        <v>279</v>
      </c>
      <c r="E82" s="46">
        <v>10</v>
      </c>
      <c r="F82" s="46"/>
      <c r="G82" s="46">
        <v>11</v>
      </c>
      <c r="H82" s="46"/>
      <c r="I82" s="46"/>
      <c r="J82" s="46"/>
      <c r="K82" s="46"/>
      <c r="L82" s="46"/>
      <c r="M82" s="46">
        <v>17</v>
      </c>
      <c r="N82" s="46"/>
      <c r="O82" s="46"/>
      <c r="P82" s="46"/>
      <c r="Q82" s="46"/>
      <c r="R82" s="48"/>
    </row>
    <row r="83" spans="1:18" ht="12.75">
      <c r="A83" s="47">
        <v>32</v>
      </c>
      <c r="B83" s="50" t="s">
        <v>261</v>
      </c>
      <c r="C83" s="46">
        <v>2004</v>
      </c>
      <c r="D83" s="50" t="s">
        <v>281</v>
      </c>
      <c r="E83" s="46"/>
      <c r="F83" s="46"/>
      <c r="G83" s="46"/>
      <c r="H83" s="46"/>
      <c r="I83" s="46"/>
      <c r="J83" s="46"/>
      <c r="K83" s="46"/>
      <c r="L83" s="46"/>
      <c r="M83" s="46">
        <v>15</v>
      </c>
      <c r="N83" s="46"/>
      <c r="O83" s="46"/>
      <c r="P83" s="46"/>
      <c r="Q83" s="46"/>
      <c r="R83" s="48"/>
    </row>
    <row r="84" spans="1:18" ht="12.75">
      <c r="A84" s="47">
        <v>33</v>
      </c>
      <c r="B84" s="50" t="s">
        <v>272</v>
      </c>
      <c r="C84" s="46">
        <v>2005</v>
      </c>
      <c r="D84" s="39" t="s">
        <v>284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>
        <v>17</v>
      </c>
      <c r="P84" s="46"/>
      <c r="Q84" s="46"/>
      <c r="R84" s="48"/>
    </row>
    <row r="85" spans="1:18" ht="12.75">
      <c r="A85" s="51">
        <v>34</v>
      </c>
      <c r="B85" s="50" t="s">
        <v>267</v>
      </c>
      <c r="C85" s="46">
        <v>2004</v>
      </c>
      <c r="D85" s="50" t="s">
        <v>284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8"/>
    </row>
    <row r="86" spans="1:18" ht="12.75">
      <c r="A86" s="51">
        <v>35</v>
      </c>
      <c r="B86" s="88"/>
      <c r="C86" s="87"/>
      <c r="D86" s="39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8"/>
    </row>
    <row r="87" spans="1:18" ht="12.75">
      <c r="A87" s="51">
        <v>36</v>
      </c>
      <c r="B87" s="50"/>
      <c r="C87" s="46"/>
      <c r="D87" s="39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8"/>
    </row>
    <row r="88" spans="1:18" ht="12.75">
      <c r="A88" s="51">
        <v>37</v>
      </c>
      <c r="B88" s="50"/>
      <c r="C88" s="46"/>
      <c r="D88" s="39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8"/>
    </row>
    <row r="89" spans="1:18" ht="12.75">
      <c r="A89" s="51">
        <v>38</v>
      </c>
      <c r="B89" s="50"/>
      <c r="C89" s="46"/>
      <c r="D89" s="50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8"/>
    </row>
    <row r="90" spans="1:18" ht="12.75">
      <c r="A90" s="51">
        <v>39</v>
      </c>
      <c r="B90" s="50"/>
      <c r="C90" s="46"/>
      <c r="D90" s="50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8"/>
    </row>
    <row r="91" spans="1:18" ht="12.75">
      <c r="A91" s="51">
        <v>40</v>
      </c>
      <c r="B91" s="88"/>
      <c r="C91" s="87"/>
      <c r="D91" s="50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8"/>
    </row>
    <row r="92" spans="1:18" ht="12.75">
      <c r="A92" s="51">
        <v>41</v>
      </c>
      <c r="B92" s="88"/>
      <c r="C92" s="87"/>
      <c r="D92" s="39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8"/>
    </row>
    <row r="93" spans="1:18" ht="12.75">
      <c r="A93" s="51">
        <v>42</v>
      </c>
      <c r="B93" s="50"/>
      <c r="C93" s="46"/>
      <c r="D93" s="50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8"/>
    </row>
    <row r="94" spans="1:18" ht="12.75">
      <c r="A94" s="51">
        <v>43</v>
      </c>
      <c r="B94" s="88"/>
      <c r="C94" s="87"/>
      <c r="D94" s="39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8"/>
    </row>
    <row r="95" spans="1:18" ht="12.75">
      <c r="A95" s="51">
        <v>44</v>
      </c>
      <c r="B95" s="50"/>
      <c r="C95" s="46"/>
      <c r="D95" s="50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8"/>
    </row>
    <row r="96" spans="1:18" ht="12.75">
      <c r="A96" s="51">
        <v>45</v>
      </c>
      <c r="B96" s="50"/>
      <c r="C96" s="46"/>
      <c r="D96" s="50"/>
      <c r="E96" s="50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8"/>
    </row>
    <row r="97" spans="1:18" ht="12.75">
      <c r="A97" s="51">
        <v>46</v>
      </c>
      <c r="B97" s="88"/>
      <c r="C97" s="87"/>
      <c r="D97" s="39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8"/>
    </row>
    <row r="98" spans="1:18" ht="12.75">
      <c r="A98" s="51">
        <v>47</v>
      </c>
      <c r="B98" s="88"/>
      <c r="C98" s="87"/>
      <c r="D98" s="39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8"/>
    </row>
    <row r="99" spans="1:18" ht="12.75">
      <c r="A99" s="51">
        <v>48</v>
      </c>
      <c r="B99" s="50"/>
      <c r="C99" s="46"/>
      <c r="D99" s="50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8"/>
    </row>
    <row r="100" spans="1:18" ht="12.75">
      <c r="A100" s="51">
        <v>49</v>
      </c>
      <c r="B100" s="88"/>
      <c r="C100" s="87"/>
      <c r="D100" s="39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8"/>
    </row>
    <row r="101" spans="1:18" ht="12.75">
      <c r="A101" s="51">
        <v>50</v>
      </c>
      <c r="B101" s="50"/>
      <c r="C101" s="46"/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8"/>
    </row>
    <row r="102" spans="1:18" ht="12.75">
      <c r="A102" s="52">
        <v>51</v>
      </c>
      <c r="B102" s="50"/>
      <c r="C102" s="46"/>
      <c r="D102" s="39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8"/>
    </row>
    <row r="103" spans="1:18" ht="15.75">
      <c r="A103" s="106" t="s">
        <v>19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</row>
    <row r="104" spans="1:18" ht="12.75">
      <c r="A104" s="105"/>
      <c r="B104" s="105" t="s">
        <v>2</v>
      </c>
      <c r="C104" s="107" t="s">
        <v>3</v>
      </c>
      <c r="D104" s="105" t="s">
        <v>4</v>
      </c>
      <c r="E104" s="105" t="s">
        <v>5</v>
      </c>
      <c r="F104" s="105"/>
      <c r="G104" s="105" t="s">
        <v>6</v>
      </c>
      <c r="H104" s="105"/>
      <c r="I104" s="105" t="s">
        <v>7</v>
      </c>
      <c r="J104" s="105"/>
      <c r="K104" s="105" t="s">
        <v>8</v>
      </c>
      <c r="L104" s="105"/>
      <c r="M104" s="109" t="s">
        <v>9</v>
      </c>
      <c r="N104" s="110"/>
      <c r="O104" s="105" t="s">
        <v>26</v>
      </c>
      <c r="P104" s="105"/>
      <c r="Q104" s="105" t="s">
        <v>12</v>
      </c>
      <c r="R104" s="105" t="s">
        <v>1</v>
      </c>
    </row>
    <row r="105" spans="1:18" ht="12.75">
      <c r="A105" s="105"/>
      <c r="B105" s="105"/>
      <c r="C105" s="108"/>
      <c r="D105" s="105"/>
      <c r="E105" s="2" t="s">
        <v>1</v>
      </c>
      <c r="F105" s="27" t="s">
        <v>0</v>
      </c>
      <c r="G105" s="2" t="s">
        <v>1</v>
      </c>
      <c r="H105" s="2" t="s">
        <v>0</v>
      </c>
      <c r="I105" s="2" t="s">
        <v>1</v>
      </c>
      <c r="J105" s="2" t="s">
        <v>0</v>
      </c>
      <c r="K105" s="2" t="s">
        <v>1</v>
      </c>
      <c r="L105" s="2" t="s">
        <v>0</v>
      </c>
      <c r="M105" s="2" t="s">
        <v>27</v>
      </c>
      <c r="N105" s="2" t="s">
        <v>0</v>
      </c>
      <c r="O105" s="2" t="s">
        <v>1</v>
      </c>
      <c r="P105" s="2" t="s">
        <v>0</v>
      </c>
      <c r="Q105" s="105"/>
      <c r="R105" s="105"/>
    </row>
    <row r="106" spans="1:18" ht="12.75">
      <c r="A106" s="51">
        <v>1</v>
      </c>
      <c r="B106" s="103" t="s">
        <v>286</v>
      </c>
      <c r="C106" s="1">
        <v>2002</v>
      </c>
      <c r="D106" s="1" t="s">
        <v>145</v>
      </c>
      <c r="E106" s="1">
        <v>5</v>
      </c>
      <c r="F106" s="1"/>
      <c r="G106" s="1">
        <v>3</v>
      </c>
      <c r="H106" s="1"/>
      <c r="I106" s="1">
        <v>2</v>
      </c>
      <c r="J106" s="1"/>
      <c r="K106" s="1">
        <v>6</v>
      </c>
      <c r="L106" s="1"/>
      <c r="M106" s="1">
        <v>2</v>
      </c>
      <c r="N106" s="46"/>
      <c r="O106" s="46">
        <v>1</v>
      </c>
      <c r="P106" s="46"/>
      <c r="Q106" s="46">
        <f>SUM(G106:I106,M106:O106)</f>
        <v>8</v>
      </c>
      <c r="R106" s="48">
        <v>1</v>
      </c>
    </row>
    <row r="107" spans="1:18" ht="12.75">
      <c r="A107" s="51">
        <v>2</v>
      </c>
      <c r="B107" s="103" t="s">
        <v>289</v>
      </c>
      <c r="C107" s="1">
        <v>2002</v>
      </c>
      <c r="D107" s="1" t="s">
        <v>75</v>
      </c>
      <c r="E107" s="1">
        <v>1</v>
      </c>
      <c r="F107" s="1"/>
      <c r="G107" s="1">
        <v>4</v>
      </c>
      <c r="H107" s="1"/>
      <c r="I107" s="1">
        <v>5</v>
      </c>
      <c r="J107" s="1"/>
      <c r="K107" s="1">
        <v>2</v>
      </c>
      <c r="L107" s="1"/>
      <c r="M107" s="1">
        <v>7</v>
      </c>
      <c r="N107" s="46"/>
      <c r="O107" s="46">
        <v>2</v>
      </c>
      <c r="P107" s="46"/>
      <c r="Q107" s="46">
        <f>SUM(E107:G107,K107,O107)</f>
        <v>9</v>
      </c>
      <c r="R107" s="48">
        <v>2</v>
      </c>
    </row>
    <row r="108" spans="1:18" ht="12.75">
      <c r="A108" s="51">
        <v>3</v>
      </c>
      <c r="B108" s="103" t="s">
        <v>287</v>
      </c>
      <c r="C108" s="1">
        <v>2002</v>
      </c>
      <c r="D108" s="1" t="s">
        <v>145</v>
      </c>
      <c r="E108" s="1"/>
      <c r="F108" s="1"/>
      <c r="G108" s="1">
        <v>1</v>
      </c>
      <c r="H108" s="1"/>
      <c r="I108" s="1">
        <v>1</v>
      </c>
      <c r="J108" s="1"/>
      <c r="K108" s="1">
        <v>5</v>
      </c>
      <c r="L108" s="1"/>
      <c r="M108" s="1">
        <v>4</v>
      </c>
      <c r="N108" s="46"/>
      <c r="O108" s="46">
        <v>6</v>
      </c>
      <c r="P108" s="46"/>
      <c r="Q108" s="46">
        <f>SUM(G108:M108)</f>
        <v>11</v>
      </c>
      <c r="R108" s="48">
        <v>3</v>
      </c>
    </row>
    <row r="109" spans="1:18" ht="12.75">
      <c r="A109" s="51">
        <v>4</v>
      </c>
      <c r="B109" s="1" t="s">
        <v>285</v>
      </c>
      <c r="C109" s="1">
        <v>2002</v>
      </c>
      <c r="D109" s="1" t="s">
        <v>143</v>
      </c>
      <c r="E109" s="1">
        <v>4</v>
      </c>
      <c r="F109" s="1"/>
      <c r="G109" s="1">
        <v>5</v>
      </c>
      <c r="H109" s="1"/>
      <c r="I109" s="1">
        <v>7</v>
      </c>
      <c r="J109" s="1"/>
      <c r="K109" s="1">
        <v>4</v>
      </c>
      <c r="L109" s="1"/>
      <c r="M109" s="1">
        <v>1</v>
      </c>
      <c r="N109" s="46"/>
      <c r="O109" s="46">
        <v>3</v>
      </c>
      <c r="P109" s="46"/>
      <c r="Q109" s="46">
        <f>SUM(E109,K109:O109)</f>
        <v>12</v>
      </c>
      <c r="R109" s="48">
        <v>4</v>
      </c>
    </row>
    <row r="110" spans="1:18" ht="12.75">
      <c r="A110" s="51">
        <v>5</v>
      </c>
      <c r="B110" s="1" t="s">
        <v>60</v>
      </c>
      <c r="C110" s="1">
        <v>2003</v>
      </c>
      <c r="D110" s="1" t="s">
        <v>142</v>
      </c>
      <c r="E110" s="1">
        <v>2</v>
      </c>
      <c r="F110" s="1"/>
      <c r="G110" s="1"/>
      <c r="H110" s="1"/>
      <c r="I110" s="1">
        <v>8</v>
      </c>
      <c r="J110" s="1"/>
      <c r="K110" s="1">
        <v>1</v>
      </c>
      <c r="L110" s="1"/>
      <c r="M110" s="1">
        <v>6</v>
      </c>
      <c r="N110" s="46"/>
      <c r="O110" s="46">
        <v>5</v>
      </c>
      <c r="P110" s="46"/>
      <c r="Q110" s="46">
        <f>SUM(E110,K110:O110)</f>
        <v>14</v>
      </c>
      <c r="R110" s="48">
        <v>5</v>
      </c>
    </row>
    <row r="111" spans="1:18" ht="12.75">
      <c r="A111" s="51">
        <v>6</v>
      </c>
      <c r="B111" s="1" t="s">
        <v>61</v>
      </c>
      <c r="C111" s="1">
        <v>2003</v>
      </c>
      <c r="D111" s="1" t="s">
        <v>145</v>
      </c>
      <c r="E111" s="1">
        <v>3</v>
      </c>
      <c r="F111" s="1"/>
      <c r="G111" s="1">
        <v>7</v>
      </c>
      <c r="H111" s="1"/>
      <c r="I111" s="1">
        <v>6</v>
      </c>
      <c r="J111" s="1"/>
      <c r="K111" s="1">
        <v>8</v>
      </c>
      <c r="L111" s="1"/>
      <c r="M111" s="1">
        <v>3</v>
      </c>
      <c r="N111" s="46"/>
      <c r="O111" s="46">
        <v>4</v>
      </c>
      <c r="P111" s="46"/>
      <c r="Q111" s="46">
        <f>SUM(E111,I111,M111:O111)</f>
        <v>16</v>
      </c>
      <c r="R111" s="48">
        <v>6</v>
      </c>
    </row>
    <row r="112" spans="1:18" ht="12.75">
      <c r="A112" s="51">
        <v>7</v>
      </c>
      <c r="B112" s="1" t="s">
        <v>288</v>
      </c>
      <c r="C112" s="1">
        <v>2002</v>
      </c>
      <c r="D112" s="1" t="s">
        <v>142</v>
      </c>
      <c r="E112" s="1">
        <v>9</v>
      </c>
      <c r="F112" s="1"/>
      <c r="G112" s="1">
        <v>2</v>
      </c>
      <c r="H112" s="1"/>
      <c r="I112" s="1">
        <v>15</v>
      </c>
      <c r="J112" s="1"/>
      <c r="K112" s="1">
        <v>3</v>
      </c>
      <c r="L112" s="1"/>
      <c r="M112" s="1">
        <v>5</v>
      </c>
      <c r="N112" s="46"/>
      <c r="O112" s="46">
        <v>9</v>
      </c>
      <c r="P112" s="46"/>
      <c r="Q112" s="46">
        <f>SUM(G112,K112:O112)</f>
        <v>19</v>
      </c>
      <c r="R112" s="48">
        <v>7</v>
      </c>
    </row>
    <row r="113" spans="1:18" ht="12.75">
      <c r="A113" s="51">
        <v>8</v>
      </c>
      <c r="B113" s="1" t="s">
        <v>290</v>
      </c>
      <c r="C113" s="1">
        <v>2002</v>
      </c>
      <c r="D113" s="1" t="s">
        <v>75</v>
      </c>
      <c r="E113" s="1">
        <v>6</v>
      </c>
      <c r="F113" s="1"/>
      <c r="G113" s="1">
        <v>8</v>
      </c>
      <c r="H113" s="1"/>
      <c r="I113" s="1">
        <v>4</v>
      </c>
      <c r="J113" s="1"/>
      <c r="K113" s="1">
        <v>6</v>
      </c>
      <c r="L113" s="1"/>
      <c r="M113" s="1">
        <v>8</v>
      </c>
      <c r="N113" s="46"/>
      <c r="O113" s="46">
        <v>7</v>
      </c>
      <c r="P113" s="46"/>
      <c r="Q113" s="46">
        <f>SUM(E113,I113:K113,O113)</f>
        <v>23</v>
      </c>
      <c r="R113" s="48">
        <v>8</v>
      </c>
    </row>
    <row r="114" spans="1:18" ht="12.75">
      <c r="A114" s="51">
        <v>9</v>
      </c>
      <c r="B114" s="1" t="s">
        <v>291</v>
      </c>
      <c r="C114" s="1">
        <v>2003</v>
      </c>
      <c r="D114" s="1" t="s">
        <v>142</v>
      </c>
      <c r="E114" s="1">
        <v>10</v>
      </c>
      <c r="F114" s="1"/>
      <c r="G114" s="1">
        <v>5</v>
      </c>
      <c r="H114" s="1"/>
      <c r="I114" s="1">
        <v>9</v>
      </c>
      <c r="J114" s="1"/>
      <c r="K114" s="1">
        <v>9</v>
      </c>
      <c r="L114" s="1"/>
      <c r="M114" s="1">
        <v>9</v>
      </c>
      <c r="N114" s="46"/>
      <c r="O114" s="46">
        <v>8</v>
      </c>
      <c r="P114" s="46"/>
      <c r="Q114" s="46">
        <f>SUM(G114:K114,O114)</f>
        <v>31</v>
      </c>
      <c r="R114" s="48">
        <v>9</v>
      </c>
    </row>
    <row r="115" spans="1:18" ht="12.75">
      <c r="A115" s="51">
        <v>10</v>
      </c>
      <c r="B115" s="1" t="s">
        <v>65</v>
      </c>
      <c r="C115" s="1">
        <v>2003</v>
      </c>
      <c r="D115" s="1" t="s">
        <v>73</v>
      </c>
      <c r="E115" s="1">
        <v>8</v>
      </c>
      <c r="F115" s="1"/>
      <c r="G115" s="1">
        <v>10</v>
      </c>
      <c r="H115" s="1"/>
      <c r="I115" s="1">
        <v>10</v>
      </c>
      <c r="J115" s="1"/>
      <c r="K115" s="1">
        <v>14</v>
      </c>
      <c r="L115" s="1"/>
      <c r="M115" s="1"/>
      <c r="N115" s="46"/>
      <c r="O115" s="46"/>
      <c r="P115" s="46"/>
      <c r="Q115" s="46">
        <f>SUM(E115:K115)</f>
        <v>42</v>
      </c>
      <c r="R115" s="48">
        <v>10</v>
      </c>
    </row>
    <row r="116" spans="1:18" ht="12.75">
      <c r="A116" s="51">
        <v>11</v>
      </c>
      <c r="B116" s="1" t="s">
        <v>64</v>
      </c>
      <c r="C116" s="1">
        <v>2003</v>
      </c>
      <c r="D116" s="1" t="s">
        <v>145</v>
      </c>
      <c r="E116" s="1">
        <v>7</v>
      </c>
      <c r="F116" s="1"/>
      <c r="G116" s="1">
        <v>12</v>
      </c>
      <c r="H116" s="1"/>
      <c r="I116" s="1">
        <v>14</v>
      </c>
      <c r="J116" s="1"/>
      <c r="K116" s="1">
        <v>11</v>
      </c>
      <c r="L116" s="1"/>
      <c r="M116" s="1">
        <v>13</v>
      </c>
      <c r="N116" s="46"/>
      <c r="O116" s="46"/>
      <c r="P116" s="46"/>
      <c r="Q116" s="46">
        <f>SUM(E116:G116,K116:M116)</f>
        <v>43</v>
      </c>
      <c r="R116" s="48">
        <v>11</v>
      </c>
    </row>
    <row r="117" spans="1:18" ht="12.75">
      <c r="A117" s="51">
        <v>12</v>
      </c>
      <c r="B117" s="1" t="s">
        <v>70</v>
      </c>
      <c r="C117" s="1">
        <v>2003</v>
      </c>
      <c r="D117" s="1" t="s">
        <v>73</v>
      </c>
      <c r="E117" s="1">
        <v>16</v>
      </c>
      <c r="F117" s="1"/>
      <c r="G117" s="1">
        <v>13</v>
      </c>
      <c r="H117" s="1"/>
      <c r="I117" s="1"/>
      <c r="J117" s="1"/>
      <c r="K117" s="1">
        <v>16</v>
      </c>
      <c r="L117" s="1"/>
      <c r="M117" s="1">
        <v>14</v>
      </c>
      <c r="N117" s="46"/>
      <c r="O117" s="46">
        <v>12</v>
      </c>
      <c r="P117" s="46"/>
      <c r="Q117" s="46">
        <f>SUM(G117:O117)</f>
        <v>55</v>
      </c>
      <c r="R117" s="48">
        <v>12</v>
      </c>
    </row>
    <row r="118" spans="1:18" ht="12.75">
      <c r="A118" s="51">
        <v>13</v>
      </c>
      <c r="B118" s="1" t="s">
        <v>345</v>
      </c>
      <c r="C118" s="1">
        <v>2003</v>
      </c>
      <c r="D118" s="1" t="s">
        <v>175</v>
      </c>
      <c r="E118" s="1">
        <v>15</v>
      </c>
      <c r="F118" s="1"/>
      <c r="G118" s="1">
        <v>16</v>
      </c>
      <c r="H118" s="1"/>
      <c r="I118" s="1"/>
      <c r="J118" s="1"/>
      <c r="K118" s="1"/>
      <c r="L118" s="1"/>
      <c r="M118" s="1"/>
      <c r="N118" s="46"/>
      <c r="O118" s="46"/>
      <c r="P118" s="46"/>
      <c r="Q118" s="46"/>
      <c r="R118" s="48"/>
    </row>
    <row r="119" spans="1:18" ht="12.75">
      <c r="A119" s="51">
        <v>14</v>
      </c>
      <c r="B119" s="1" t="s">
        <v>344</v>
      </c>
      <c r="C119" s="1">
        <v>2002</v>
      </c>
      <c r="D119" s="1" t="s">
        <v>143</v>
      </c>
      <c r="E119" s="1">
        <v>14</v>
      </c>
      <c r="F119" s="1"/>
      <c r="G119" s="1">
        <v>15</v>
      </c>
      <c r="H119" s="1"/>
      <c r="I119" s="1"/>
      <c r="J119" s="1"/>
      <c r="K119" s="1"/>
      <c r="L119" s="1"/>
      <c r="M119" s="1"/>
      <c r="N119" s="46"/>
      <c r="O119" s="46"/>
      <c r="P119" s="46"/>
      <c r="Q119" s="46"/>
      <c r="R119" s="48"/>
    </row>
    <row r="120" spans="1:18" ht="12.75">
      <c r="A120" s="51">
        <v>15</v>
      </c>
      <c r="B120" s="1" t="s">
        <v>380</v>
      </c>
      <c r="C120" s="1">
        <v>2003</v>
      </c>
      <c r="D120" s="1" t="s">
        <v>145</v>
      </c>
      <c r="E120" s="1"/>
      <c r="F120" s="1"/>
      <c r="G120" s="1">
        <v>14</v>
      </c>
      <c r="H120" s="1"/>
      <c r="I120" s="1"/>
      <c r="J120" s="1"/>
      <c r="K120" s="1"/>
      <c r="L120" s="1"/>
      <c r="M120" s="1"/>
      <c r="N120" s="46"/>
      <c r="O120" s="46"/>
      <c r="P120" s="46"/>
      <c r="Q120" s="46"/>
      <c r="R120" s="48"/>
    </row>
    <row r="121" spans="1:18" ht="12.75">
      <c r="A121" s="51">
        <v>16</v>
      </c>
      <c r="B121" s="1" t="s">
        <v>62</v>
      </c>
      <c r="C121" s="1">
        <v>2003</v>
      </c>
      <c r="D121" s="1" t="s">
        <v>142</v>
      </c>
      <c r="E121" s="1">
        <v>11</v>
      </c>
      <c r="F121" s="1"/>
      <c r="G121" s="1"/>
      <c r="H121" s="1"/>
      <c r="I121" s="1"/>
      <c r="J121" s="1"/>
      <c r="K121" s="1">
        <v>10</v>
      </c>
      <c r="L121" s="1"/>
      <c r="M121" s="1">
        <v>10</v>
      </c>
      <c r="N121" s="46"/>
      <c r="O121" s="46"/>
      <c r="P121" s="46"/>
      <c r="Q121" s="46"/>
      <c r="R121" s="48"/>
    </row>
    <row r="122" spans="1:18" ht="12.75">
      <c r="A122" s="51">
        <v>17</v>
      </c>
      <c r="B122" s="1" t="s">
        <v>63</v>
      </c>
      <c r="C122" s="1">
        <v>2003</v>
      </c>
      <c r="D122" s="1" t="s">
        <v>175</v>
      </c>
      <c r="E122" s="1"/>
      <c r="F122" s="1"/>
      <c r="G122" s="1">
        <v>9</v>
      </c>
      <c r="H122" s="1"/>
      <c r="I122" s="1"/>
      <c r="J122" s="1"/>
      <c r="K122" s="1">
        <v>12</v>
      </c>
      <c r="L122" s="1"/>
      <c r="M122" s="1">
        <v>11</v>
      </c>
      <c r="N122" s="46"/>
      <c r="O122" s="46"/>
      <c r="P122" s="46"/>
      <c r="Q122" s="46"/>
      <c r="R122" s="48"/>
    </row>
    <row r="123" spans="1:18" ht="12.75">
      <c r="A123" s="51">
        <v>18</v>
      </c>
      <c r="B123" s="1" t="s">
        <v>293</v>
      </c>
      <c r="C123" s="1">
        <v>2002</v>
      </c>
      <c r="D123" s="1" t="s">
        <v>75</v>
      </c>
      <c r="E123" s="1"/>
      <c r="F123" s="1"/>
      <c r="G123" s="1"/>
      <c r="H123" s="1"/>
      <c r="I123" s="1">
        <v>12</v>
      </c>
      <c r="J123" s="1"/>
      <c r="K123" s="1"/>
      <c r="L123" s="1"/>
      <c r="M123" s="1"/>
      <c r="N123" s="46"/>
      <c r="O123" s="46"/>
      <c r="P123" s="46"/>
      <c r="Q123" s="46"/>
      <c r="R123" s="48"/>
    </row>
    <row r="124" spans="1:18" ht="12.75">
      <c r="A124" s="51">
        <v>19</v>
      </c>
      <c r="B124" s="1" t="s">
        <v>71</v>
      </c>
      <c r="C124" s="1">
        <v>2003</v>
      </c>
      <c r="D124" s="1" t="s">
        <v>41</v>
      </c>
      <c r="E124" s="1"/>
      <c r="F124" s="1"/>
      <c r="G124" s="1"/>
      <c r="H124" s="1"/>
      <c r="I124" s="1">
        <v>17</v>
      </c>
      <c r="J124" s="1"/>
      <c r="K124" s="1"/>
      <c r="L124" s="1"/>
      <c r="M124" s="1"/>
      <c r="N124" s="46"/>
      <c r="O124" s="46"/>
      <c r="P124" s="46"/>
      <c r="Q124" s="46"/>
      <c r="R124" s="48"/>
    </row>
    <row r="125" spans="1:18" ht="12.75">
      <c r="A125" s="51">
        <v>20</v>
      </c>
      <c r="B125" s="1" t="s">
        <v>66</v>
      </c>
      <c r="C125" s="1">
        <v>2003</v>
      </c>
      <c r="D125" s="1" t="s">
        <v>40</v>
      </c>
      <c r="E125" s="1"/>
      <c r="F125" s="1"/>
      <c r="G125" s="1"/>
      <c r="H125" s="1"/>
      <c r="I125" s="1"/>
      <c r="J125" s="1"/>
      <c r="K125" s="1">
        <v>13</v>
      </c>
      <c r="L125" s="1"/>
      <c r="M125" s="1"/>
      <c r="N125" s="46"/>
      <c r="O125" s="46"/>
      <c r="P125" s="46"/>
      <c r="Q125" s="46"/>
      <c r="R125" s="48"/>
    </row>
    <row r="126" spans="1:18" ht="12.75">
      <c r="A126" s="51">
        <v>21</v>
      </c>
      <c r="B126" s="1" t="s">
        <v>381</v>
      </c>
      <c r="C126" s="1">
        <v>2003</v>
      </c>
      <c r="D126" s="1" t="s">
        <v>175</v>
      </c>
      <c r="E126" s="1"/>
      <c r="F126" s="1"/>
      <c r="G126" s="1">
        <v>17</v>
      </c>
      <c r="H126" s="1"/>
      <c r="I126" s="1"/>
      <c r="J126" s="1"/>
      <c r="K126" s="1"/>
      <c r="L126" s="1"/>
      <c r="M126" s="1"/>
      <c r="N126" s="46"/>
      <c r="O126" s="46"/>
      <c r="P126" s="46"/>
      <c r="Q126" s="46"/>
      <c r="R126" s="48"/>
    </row>
    <row r="127" spans="1:18" ht="12.75">
      <c r="A127" s="51">
        <v>22</v>
      </c>
      <c r="B127" s="1" t="s">
        <v>292</v>
      </c>
      <c r="C127" s="1">
        <v>2003</v>
      </c>
      <c r="D127" s="1" t="s">
        <v>41</v>
      </c>
      <c r="E127" s="1"/>
      <c r="F127" s="1"/>
      <c r="G127" s="1"/>
      <c r="H127" s="1"/>
      <c r="I127" s="1"/>
      <c r="J127" s="1"/>
      <c r="K127" s="1"/>
      <c r="L127" s="1"/>
      <c r="M127" s="1">
        <v>15</v>
      </c>
      <c r="N127" s="46"/>
      <c r="O127" s="46"/>
      <c r="P127" s="46"/>
      <c r="Q127" s="46"/>
      <c r="R127" s="48"/>
    </row>
    <row r="128" spans="1:18" ht="12.75">
      <c r="A128" s="51">
        <v>23</v>
      </c>
      <c r="B128" s="1" t="s">
        <v>67</v>
      </c>
      <c r="C128" s="1">
        <v>2003</v>
      </c>
      <c r="D128" s="1" t="s">
        <v>40</v>
      </c>
      <c r="E128" s="1"/>
      <c r="F128" s="1"/>
      <c r="G128" s="1"/>
      <c r="H128" s="1"/>
      <c r="I128" s="1"/>
      <c r="J128" s="1"/>
      <c r="K128" s="1">
        <v>17</v>
      </c>
      <c r="L128" s="1"/>
      <c r="M128" s="1">
        <v>16</v>
      </c>
      <c r="N128" s="46"/>
      <c r="O128" s="46"/>
      <c r="P128" s="46"/>
      <c r="Q128" s="46"/>
      <c r="R128" s="48"/>
    </row>
    <row r="129" spans="1:18" ht="12.75">
      <c r="A129" s="51">
        <v>24</v>
      </c>
      <c r="B129" s="1" t="s">
        <v>379</v>
      </c>
      <c r="C129" s="1">
        <v>2002</v>
      </c>
      <c r="D129" s="1" t="s">
        <v>143</v>
      </c>
      <c r="E129" s="1"/>
      <c r="F129" s="1"/>
      <c r="G129" s="1">
        <v>11</v>
      </c>
      <c r="H129" s="1"/>
      <c r="I129" s="1">
        <v>13</v>
      </c>
      <c r="J129" s="1"/>
      <c r="K129" s="1"/>
      <c r="L129" s="1"/>
      <c r="M129" s="1"/>
      <c r="N129" s="46"/>
      <c r="O129" s="46"/>
      <c r="P129" s="46"/>
      <c r="Q129" s="46"/>
      <c r="R129" s="48"/>
    </row>
    <row r="130" spans="1:18" ht="12.75">
      <c r="A130" s="51">
        <v>25</v>
      </c>
      <c r="B130" s="1" t="s">
        <v>294</v>
      </c>
      <c r="C130" s="1">
        <v>2003</v>
      </c>
      <c r="D130" s="1" t="s">
        <v>175</v>
      </c>
      <c r="E130" s="1">
        <v>17</v>
      </c>
      <c r="F130" s="1"/>
      <c r="G130" s="1"/>
      <c r="H130" s="1"/>
      <c r="I130" s="1"/>
      <c r="J130" s="1"/>
      <c r="K130" s="1"/>
      <c r="L130" s="1"/>
      <c r="M130" s="1"/>
      <c r="N130" s="46"/>
      <c r="O130" s="46"/>
      <c r="P130" s="46"/>
      <c r="Q130" s="46"/>
      <c r="R130" s="48"/>
    </row>
    <row r="131" spans="1:18" ht="12.75">
      <c r="A131" s="51">
        <v>26</v>
      </c>
      <c r="B131" s="1" t="s">
        <v>68</v>
      </c>
      <c r="C131" s="1">
        <v>2003</v>
      </c>
      <c r="D131" s="1" t="s">
        <v>40</v>
      </c>
      <c r="E131" s="1">
        <v>12</v>
      </c>
      <c r="F131" s="1"/>
      <c r="G131" s="1"/>
      <c r="H131" s="1"/>
      <c r="I131" s="1"/>
      <c r="J131" s="1"/>
      <c r="K131" s="1">
        <v>15</v>
      </c>
      <c r="L131" s="1"/>
      <c r="M131" s="1"/>
      <c r="N131" s="46"/>
      <c r="O131" s="46"/>
      <c r="P131" s="46"/>
      <c r="Q131" s="46"/>
      <c r="R131" s="48"/>
    </row>
    <row r="132" spans="1:18" ht="12.75">
      <c r="A132" s="51">
        <v>27</v>
      </c>
      <c r="B132" s="1" t="s">
        <v>83</v>
      </c>
      <c r="C132" s="1">
        <v>2003</v>
      </c>
      <c r="D132" s="1" t="s">
        <v>142</v>
      </c>
      <c r="E132" s="1">
        <v>13</v>
      </c>
      <c r="F132" s="1"/>
      <c r="G132" s="1"/>
      <c r="H132" s="1"/>
      <c r="I132" s="1"/>
      <c r="J132" s="1"/>
      <c r="K132" s="1"/>
      <c r="L132" s="1"/>
      <c r="M132" s="1"/>
      <c r="N132" s="46"/>
      <c r="O132" s="46"/>
      <c r="P132" s="46"/>
      <c r="Q132" s="46"/>
      <c r="R132" s="48"/>
    </row>
    <row r="133" spans="1:18" ht="12.75">
      <c r="A133" s="51">
        <v>28</v>
      </c>
      <c r="B133" s="1" t="s">
        <v>72</v>
      </c>
      <c r="C133" s="1">
        <v>2003</v>
      </c>
      <c r="D133" s="1" t="s">
        <v>146</v>
      </c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46">
        <v>11</v>
      </c>
      <c r="P133" s="46"/>
      <c r="Q133" s="46"/>
      <c r="R133" s="48"/>
    </row>
    <row r="134" spans="1:18" ht="12.75">
      <c r="A134" s="51">
        <v>29</v>
      </c>
      <c r="B134" s="1" t="s">
        <v>69</v>
      </c>
      <c r="C134" s="1">
        <v>2003</v>
      </c>
      <c r="D134" s="1" t="s">
        <v>74</v>
      </c>
      <c r="E134" s="1"/>
      <c r="F134" s="1"/>
      <c r="G134" s="1"/>
      <c r="H134" s="1"/>
      <c r="I134" s="1"/>
      <c r="J134" s="1"/>
      <c r="K134" s="1"/>
      <c r="L134" s="1"/>
      <c r="M134" s="1">
        <v>12</v>
      </c>
      <c r="N134" s="46"/>
      <c r="O134" s="46">
        <v>10</v>
      </c>
      <c r="P134" s="46"/>
      <c r="Q134" s="46"/>
      <c r="R134" s="48"/>
    </row>
    <row r="135" spans="1:18" ht="12.75">
      <c r="A135" s="51">
        <v>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6"/>
      <c r="O135" s="46"/>
      <c r="P135" s="46"/>
      <c r="Q135" s="46"/>
      <c r="R135" s="48"/>
    </row>
    <row r="136" spans="1:18" ht="12.75">
      <c r="A136" s="51">
        <v>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6"/>
      <c r="O136" s="46"/>
      <c r="P136" s="46"/>
      <c r="Q136" s="46"/>
      <c r="R136" s="48"/>
    </row>
    <row r="137" spans="1:18" ht="15.75">
      <c r="A137" s="106" t="s">
        <v>20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1:18" ht="12.75">
      <c r="A138" s="105" t="s">
        <v>10</v>
      </c>
      <c r="B138" s="105" t="s">
        <v>2</v>
      </c>
      <c r="C138" s="107" t="s">
        <v>3</v>
      </c>
      <c r="D138" s="105" t="s">
        <v>4</v>
      </c>
      <c r="E138" s="105" t="s">
        <v>5</v>
      </c>
      <c r="F138" s="105"/>
      <c r="G138" s="105" t="s">
        <v>6</v>
      </c>
      <c r="H138" s="105"/>
      <c r="I138" s="105" t="s">
        <v>7</v>
      </c>
      <c r="J138" s="105"/>
      <c r="K138" s="105" t="s">
        <v>8</v>
      </c>
      <c r="L138" s="105"/>
      <c r="M138" s="109" t="s">
        <v>9</v>
      </c>
      <c r="N138" s="110"/>
      <c r="O138" s="105" t="s">
        <v>26</v>
      </c>
      <c r="P138" s="105"/>
      <c r="Q138" s="105" t="s">
        <v>12</v>
      </c>
      <c r="R138" s="105" t="s">
        <v>1</v>
      </c>
    </row>
    <row r="139" spans="1:18" ht="12.75">
      <c r="A139" s="105"/>
      <c r="B139" s="105"/>
      <c r="C139" s="108"/>
      <c r="D139" s="105"/>
      <c r="E139" s="2" t="s">
        <v>1</v>
      </c>
      <c r="F139" s="2" t="s">
        <v>0</v>
      </c>
      <c r="G139" s="2" t="s">
        <v>1</v>
      </c>
      <c r="H139" s="2" t="s">
        <v>0</v>
      </c>
      <c r="I139" s="2" t="s">
        <v>1</v>
      </c>
      <c r="J139" s="2" t="s">
        <v>0</v>
      </c>
      <c r="K139" s="2" t="s">
        <v>1</v>
      </c>
      <c r="L139" s="2" t="s">
        <v>0</v>
      </c>
      <c r="M139" s="2" t="s">
        <v>1</v>
      </c>
      <c r="N139" s="2" t="s">
        <v>0</v>
      </c>
      <c r="O139" s="2" t="s">
        <v>1</v>
      </c>
      <c r="P139" s="2" t="s">
        <v>0</v>
      </c>
      <c r="Q139" s="105"/>
      <c r="R139" s="105"/>
    </row>
    <row r="140" spans="1:18" ht="12.75">
      <c r="A140" s="47">
        <v>1</v>
      </c>
      <c r="B140" s="67" t="s">
        <v>346</v>
      </c>
      <c r="C140" s="95">
        <v>2001</v>
      </c>
      <c r="D140" s="50" t="s">
        <v>347</v>
      </c>
      <c r="E140" s="46">
        <v>1</v>
      </c>
      <c r="F140" s="46"/>
      <c r="G140" s="46">
        <v>2</v>
      </c>
      <c r="H140" s="46"/>
      <c r="I140" s="46">
        <v>1</v>
      </c>
      <c r="J140" s="46"/>
      <c r="K140" s="46">
        <v>2</v>
      </c>
      <c r="L140" s="46"/>
      <c r="M140" s="46"/>
      <c r="N140" s="46"/>
      <c r="O140" s="46"/>
      <c r="P140" s="46"/>
      <c r="Q140" s="46">
        <f>SUM(E140:K140)</f>
        <v>6</v>
      </c>
      <c r="R140" s="48">
        <v>1</v>
      </c>
    </row>
    <row r="141" spans="1:18" ht="12.75">
      <c r="A141" s="47">
        <v>2</v>
      </c>
      <c r="B141" s="67" t="s">
        <v>295</v>
      </c>
      <c r="C141" s="95">
        <v>2000</v>
      </c>
      <c r="D141" s="50" t="s">
        <v>226</v>
      </c>
      <c r="E141" s="46">
        <v>2</v>
      </c>
      <c r="F141" s="46"/>
      <c r="G141" s="46"/>
      <c r="H141" s="46"/>
      <c r="I141" s="46">
        <v>3</v>
      </c>
      <c r="J141" s="46"/>
      <c r="K141" s="46">
        <v>3</v>
      </c>
      <c r="L141" s="46"/>
      <c r="M141" s="46">
        <v>1</v>
      </c>
      <c r="N141" s="46"/>
      <c r="O141" s="46"/>
      <c r="P141" s="46"/>
      <c r="Q141" s="46">
        <f>SUM(E141:M141)</f>
        <v>9</v>
      </c>
      <c r="R141" s="48">
        <v>2</v>
      </c>
    </row>
    <row r="142" spans="1:18" ht="12.75">
      <c r="A142" s="47">
        <v>3</v>
      </c>
      <c r="B142" s="67" t="s">
        <v>348</v>
      </c>
      <c r="C142" s="95">
        <v>2000</v>
      </c>
      <c r="D142" s="50" t="s">
        <v>22</v>
      </c>
      <c r="E142" s="46">
        <v>3</v>
      </c>
      <c r="F142" s="46"/>
      <c r="G142" s="46">
        <v>3</v>
      </c>
      <c r="H142" s="46"/>
      <c r="I142" s="46">
        <v>5</v>
      </c>
      <c r="J142" s="46"/>
      <c r="K142" s="46">
        <v>4</v>
      </c>
      <c r="L142" s="46"/>
      <c r="M142" s="46"/>
      <c r="N142" s="46"/>
      <c r="O142" s="46"/>
      <c r="P142" s="46"/>
      <c r="Q142" s="46">
        <f>SUM(E142:K142)</f>
        <v>15</v>
      </c>
      <c r="R142" s="48">
        <v>3</v>
      </c>
    </row>
    <row r="143" spans="1:18" ht="12.75">
      <c r="A143" s="47">
        <v>4</v>
      </c>
      <c r="B143" s="50" t="s">
        <v>382</v>
      </c>
      <c r="C143" s="95">
        <v>2002</v>
      </c>
      <c r="D143" s="1" t="s">
        <v>143</v>
      </c>
      <c r="E143" s="46"/>
      <c r="F143" s="46"/>
      <c r="G143" s="46">
        <v>1</v>
      </c>
      <c r="H143" s="46"/>
      <c r="I143" s="46"/>
      <c r="J143" s="46"/>
      <c r="K143" s="46">
        <v>1</v>
      </c>
      <c r="L143" s="46"/>
      <c r="M143" s="46"/>
      <c r="N143" s="46"/>
      <c r="O143" s="46"/>
      <c r="P143" s="46"/>
      <c r="Q143" s="46"/>
      <c r="R143" s="48"/>
    </row>
    <row r="144" spans="1:18" ht="12.75">
      <c r="A144" s="47">
        <v>5</v>
      </c>
      <c r="B144" s="50" t="s">
        <v>296</v>
      </c>
      <c r="C144" s="95">
        <v>2000</v>
      </c>
      <c r="D144" s="50" t="s">
        <v>297</v>
      </c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8"/>
    </row>
    <row r="145" spans="1:18" ht="12.75">
      <c r="A145" s="47">
        <v>6</v>
      </c>
      <c r="B145" s="50"/>
      <c r="C145" s="46"/>
      <c r="D145" s="5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8"/>
    </row>
    <row r="146" spans="1:18" ht="12.75">
      <c r="A146" s="47">
        <v>7</v>
      </c>
      <c r="B146" s="50"/>
      <c r="C146" s="46"/>
      <c r="D146" s="50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8"/>
    </row>
    <row r="147" spans="1:18" ht="12.75">
      <c r="A147" s="47">
        <v>8</v>
      </c>
      <c r="B147" s="50"/>
      <c r="C147" s="46"/>
      <c r="D147" s="50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8"/>
    </row>
    <row r="148" spans="1:18" ht="12.75">
      <c r="A148" s="47">
        <v>9</v>
      </c>
      <c r="B148" s="50"/>
      <c r="C148" s="46"/>
      <c r="D148" s="50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8"/>
    </row>
    <row r="149" spans="1:18" ht="12.75">
      <c r="A149" s="47">
        <v>10</v>
      </c>
      <c r="B149" s="50"/>
      <c r="C149" s="46"/>
      <c r="D149" s="50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8"/>
    </row>
    <row r="150" spans="1:18" ht="12.75">
      <c r="A150" s="47">
        <v>11</v>
      </c>
      <c r="B150" s="50"/>
      <c r="C150" s="46"/>
      <c r="D150" s="50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8"/>
    </row>
    <row r="151" spans="1:18" ht="12.75">
      <c r="A151" s="47">
        <v>12</v>
      </c>
      <c r="B151" s="50"/>
      <c r="C151" s="46"/>
      <c r="D151" s="5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8"/>
    </row>
    <row r="152" spans="1:18" ht="12.75">
      <c r="A152" s="47">
        <v>13</v>
      </c>
      <c r="B152" s="50"/>
      <c r="C152" s="46"/>
      <c r="D152" s="50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8"/>
    </row>
    <row r="153" spans="1:18" ht="12.75">
      <c r="A153" s="47">
        <v>14</v>
      </c>
      <c r="B153" s="42"/>
      <c r="C153" s="44"/>
      <c r="D153" s="42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1"/>
    </row>
    <row r="154" spans="1:18" ht="12.75">
      <c r="A154" s="47">
        <v>15</v>
      </c>
      <c r="B154" s="42"/>
      <c r="C154" s="44"/>
      <c r="D154" s="42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1"/>
    </row>
    <row r="155" spans="1:18" ht="12.75">
      <c r="A155" s="47">
        <v>16</v>
      </c>
      <c r="B155" s="42"/>
      <c r="C155" s="44"/>
      <c r="D155" s="42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1"/>
    </row>
    <row r="156" spans="1:18" ht="12.75">
      <c r="A156" s="47">
        <v>17</v>
      </c>
      <c r="B156" s="42"/>
      <c r="C156" s="44"/>
      <c r="D156" s="49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1"/>
    </row>
    <row r="157" spans="1:18" ht="12.75">
      <c r="A157" s="47">
        <v>18</v>
      </c>
      <c r="B157" s="42"/>
      <c r="C157" s="44"/>
      <c r="D157" s="42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1"/>
    </row>
    <row r="158" spans="1:18" ht="12.75">
      <c r="A158" s="47">
        <v>19</v>
      </c>
      <c r="B158" s="42"/>
      <c r="C158" s="44"/>
      <c r="D158" s="49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1"/>
    </row>
    <row r="159" spans="1:18" ht="12.75">
      <c r="A159" s="47">
        <v>20</v>
      </c>
      <c r="B159" s="42"/>
      <c r="C159" s="44"/>
      <c r="D159" s="49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1"/>
    </row>
    <row r="160" spans="1:18" ht="15.75">
      <c r="A160" s="106" t="s">
        <v>17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1:18" ht="12.75">
      <c r="A161" s="105" t="s">
        <v>10</v>
      </c>
      <c r="B161" s="105" t="s">
        <v>2</v>
      </c>
      <c r="C161" s="107" t="s">
        <v>3</v>
      </c>
      <c r="D161" s="105" t="s">
        <v>4</v>
      </c>
      <c r="E161" s="105" t="s">
        <v>5</v>
      </c>
      <c r="F161" s="105"/>
      <c r="G161" s="105" t="s">
        <v>6</v>
      </c>
      <c r="H161" s="105"/>
      <c r="I161" s="105" t="s">
        <v>7</v>
      </c>
      <c r="J161" s="105"/>
      <c r="K161" s="105" t="s">
        <v>8</v>
      </c>
      <c r="L161" s="105"/>
      <c r="M161" s="109" t="s">
        <v>9</v>
      </c>
      <c r="N161" s="110"/>
      <c r="O161" s="105" t="s">
        <v>26</v>
      </c>
      <c r="P161" s="105"/>
      <c r="Q161" s="105" t="s">
        <v>12</v>
      </c>
      <c r="R161" s="105" t="s">
        <v>1</v>
      </c>
    </row>
    <row r="162" spans="1:18" ht="12.75">
      <c r="A162" s="105"/>
      <c r="B162" s="105"/>
      <c r="C162" s="108"/>
      <c r="D162" s="105"/>
      <c r="E162" s="2" t="s">
        <v>1</v>
      </c>
      <c r="F162" s="27" t="s">
        <v>0</v>
      </c>
      <c r="G162" s="2" t="s">
        <v>1</v>
      </c>
      <c r="H162" s="2" t="s">
        <v>0</v>
      </c>
      <c r="I162" s="2" t="s">
        <v>1</v>
      </c>
      <c r="J162" s="2" t="s">
        <v>0</v>
      </c>
      <c r="K162" s="2" t="s">
        <v>1</v>
      </c>
      <c r="L162" s="2" t="s">
        <v>0</v>
      </c>
      <c r="M162" s="2" t="s">
        <v>1</v>
      </c>
      <c r="N162" s="2" t="s">
        <v>0</v>
      </c>
      <c r="O162" s="2" t="s">
        <v>1</v>
      </c>
      <c r="P162" s="2" t="s">
        <v>0</v>
      </c>
      <c r="Q162" s="105"/>
      <c r="R162" s="105"/>
    </row>
    <row r="163" spans="1:19" ht="12.75">
      <c r="A163" s="47">
        <v>1</v>
      </c>
      <c r="B163" s="67" t="s">
        <v>218</v>
      </c>
      <c r="C163" s="95">
        <v>2008</v>
      </c>
      <c r="D163" s="50" t="s">
        <v>224</v>
      </c>
      <c r="E163" s="46">
        <v>2</v>
      </c>
      <c r="F163" s="46"/>
      <c r="G163" s="46">
        <v>1</v>
      </c>
      <c r="H163" s="46"/>
      <c r="I163" s="46">
        <v>3</v>
      </c>
      <c r="J163" s="46"/>
      <c r="K163" s="46">
        <v>1</v>
      </c>
      <c r="L163" s="46"/>
      <c r="M163" s="46"/>
      <c r="N163" s="46"/>
      <c r="O163" s="46">
        <v>13</v>
      </c>
      <c r="P163" s="46"/>
      <c r="Q163" s="46">
        <f>SUM(E163:K163)</f>
        <v>7</v>
      </c>
      <c r="R163" s="48">
        <v>1</v>
      </c>
      <c r="S163" s="45"/>
    </row>
    <row r="164" spans="1:18" ht="12.75">
      <c r="A164" s="47">
        <v>2</v>
      </c>
      <c r="B164" s="67" t="s">
        <v>219</v>
      </c>
      <c r="C164" s="95">
        <v>2008</v>
      </c>
      <c r="D164" s="50" t="s">
        <v>228</v>
      </c>
      <c r="E164" s="46">
        <v>3</v>
      </c>
      <c r="F164" s="46"/>
      <c r="G164" s="46">
        <v>2</v>
      </c>
      <c r="H164" s="46"/>
      <c r="I164" s="46">
        <v>1</v>
      </c>
      <c r="J164" s="46"/>
      <c r="K164" s="46">
        <v>3</v>
      </c>
      <c r="L164" s="46"/>
      <c r="M164" s="46"/>
      <c r="N164" s="46"/>
      <c r="O164" s="46">
        <v>1</v>
      </c>
      <c r="P164" s="46"/>
      <c r="Q164" s="46">
        <f>SUM(G164:O164)</f>
        <v>7</v>
      </c>
      <c r="R164" s="48">
        <v>1</v>
      </c>
    </row>
    <row r="165" spans="1:18" ht="12.75">
      <c r="A165" s="47">
        <v>3</v>
      </c>
      <c r="B165" s="67" t="s">
        <v>209</v>
      </c>
      <c r="C165" s="95">
        <v>2008</v>
      </c>
      <c r="D165" s="50" t="s">
        <v>224</v>
      </c>
      <c r="E165" s="46"/>
      <c r="F165" s="46"/>
      <c r="G165" s="46">
        <v>7</v>
      </c>
      <c r="H165" s="46"/>
      <c r="I165" s="46">
        <v>6</v>
      </c>
      <c r="J165" s="46"/>
      <c r="K165" s="46">
        <v>2</v>
      </c>
      <c r="L165" s="46"/>
      <c r="M165" s="46">
        <v>10</v>
      </c>
      <c r="N165" s="46"/>
      <c r="O165" s="46">
        <v>8</v>
      </c>
      <c r="P165" s="46"/>
      <c r="Q165" s="46">
        <f>SUM(G165:K165,O165)</f>
        <v>23</v>
      </c>
      <c r="R165" s="48">
        <v>3</v>
      </c>
    </row>
    <row r="166" spans="1:18" ht="12.75">
      <c r="A166" s="47">
        <v>4</v>
      </c>
      <c r="B166" s="39" t="s">
        <v>329</v>
      </c>
      <c r="C166" s="95">
        <v>2009</v>
      </c>
      <c r="D166" s="39" t="s">
        <v>175</v>
      </c>
      <c r="E166" s="46">
        <v>1</v>
      </c>
      <c r="F166" s="46"/>
      <c r="G166" s="46">
        <v>16</v>
      </c>
      <c r="H166" s="46"/>
      <c r="I166" s="46"/>
      <c r="J166" s="46"/>
      <c r="K166" s="46">
        <v>5</v>
      </c>
      <c r="L166" s="46"/>
      <c r="M166" s="46"/>
      <c r="N166" s="46"/>
      <c r="O166" s="46">
        <v>5</v>
      </c>
      <c r="P166" s="46"/>
      <c r="Q166" s="46">
        <f>SUM(E166:O166)</f>
        <v>27</v>
      </c>
      <c r="R166" s="10">
        <v>4</v>
      </c>
    </row>
    <row r="167" spans="1:18" ht="12.75">
      <c r="A167" s="47">
        <v>5</v>
      </c>
      <c r="B167" s="88" t="s">
        <v>222</v>
      </c>
      <c r="C167" s="95">
        <v>2009</v>
      </c>
      <c r="D167" s="50" t="s">
        <v>226</v>
      </c>
      <c r="E167" s="46">
        <v>7</v>
      </c>
      <c r="F167" s="46"/>
      <c r="G167" s="46">
        <v>10</v>
      </c>
      <c r="H167" s="46"/>
      <c r="I167" s="46"/>
      <c r="J167" s="46"/>
      <c r="K167" s="46">
        <v>9</v>
      </c>
      <c r="L167" s="46"/>
      <c r="M167" s="46"/>
      <c r="N167" s="46"/>
      <c r="O167" s="46">
        <v>7</v>
      </c>
      <c r="P167" s="46"/>
      <c r="Q167" s="46">
        <f>SUM(E167:O167)</f>
        <v>33</v>
      </c>
      <c r="R167" s="48">
        <v>5</v>
      </c>
    </row>
    <row r="168" spans="1:18" ht="12.75">
      <c r="A168" s="47">
        <v>6</v>
      </c>
      <c r="B168" s="50" t="s">
        <v>214</v>
      </c>
      <c r="C168" s="95">
        <v>2010</v>
      </c>
      <c r="D168" s="50" t="s">
        <v>224</v>
      </c>
      <c r="E168" s="87"/>
      <c r="F168" s="46"/>
      <c r="G168" s="46"/>
      <c r="H168" s="46"/>
      <c r="I168" s="46">
        <v>9</v>
      </c>
      <c r="J168" s="46"/>
      <c r="K168" s="46">
        <v>8</v>
      </c>
      <c r="L168" s="46"/>
      <c r="M168" s="46">
        <v>15</v>
      </c>
      <c r="N168" s="46"/>
      <c r="O168" s="46">
        <v>10</v>
      </c>
      <c r="P168" s="46"/>
      <c r="Q168" s="46">
        <f>SUM(I168:O168)</f>
        <v>42</v>
      </c>
      <c r="R168" s="48">
        <v>6</v>
      </c>
    </row>
    <row r="169" spans="1:18" ht="12.75">
      <c r="A169" s="47">
        <v>7</v>
      </c>
      <c r="B169" s="50" t="s">
        <v>221</v>
      </c>
      <c r="C169" s="95">
        <v>2010</v>
      </c>
      <c r="D169" s="50" t="s">
        <v>226</v>
      </c>
      <c r="E169" s="87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8"/>
    </row>
    <row r="170" spans="1:18" ht="15.75">
      <c r="A170" s="47">
        <v>8</v>
      </c>
      <c r="B170" s="50" t="s">
        <v>208</v>
      </c>
      <c r="C170" s="95">
        <v>2010</v>
      </c>
      <c r="D170" s="50" t="s">
        <v>224</v>
      </c>
      <c r="E170" s="87"/>
      <c r="F170" s="46"/>
      <c r="G170" s="46"/>
      <c r="H170" s="46"/>
      <c r="I170" s="46"/>
      <c r="J170" s="46"/>
      <c r="K170" s="46">
        <v>7</v>
      </c>
      <c r="L170" s="46"/>
      <c r="M170" s="46">
        <v>9</v>
      </c>
      <c r="N170" s="46"/>
      <c r="O170" s="46">
        <v>4</v>
      </c>
      <c r="P170" s="46"/>
      <c r="Q170" s="46"/>
      <c r="R170" s="17"/>
    </row>
    <row r="171" spans="1:18" ht="12.75">
      <c r="A171" s="47">
        <v>9</v>
      </c>
      <c r="B171" s="49" t="s">
        <v>372</v>
      </c>
      <c r="C171" s="96">
        <v>2009</v>
      </c>
      <c r="D171" s="50" t="s">
        <v>224</v>
      </c>
      <c r="E171" s="49"/>
      <c r="F171" s="49"/>
      <c r="G171" s="49">
        <v>8</v>
      </c>
      <c r="H171" s="49"/>
      <c r="I171" s="91">
        <v>2</v>
      </c>
      <c r="J171" s="91"/>
      <c r="K171" s="91">
        <v>10</v>
      </c>
      <c r="L171" s="91"/>
      <c r="M171" s="91"/>
      <c r="N171" s="91"/>
      <c r="O171" s="91"/>
      <c r="P171" s="91"/>
      <c r="Q171" s="91"/>
      <c r="R171" s="48"/>
    </row>
    <row r="172" spans="1:18" ht="12.75">
      <c r="A172" s="47">
        <v>10</v>
      </c>
      <c r="B172" s="50" t="s">
        <v>216</v>
      </c>
      <c r="C172" s="95">
        <v>2009</v>
      </c>
      <c r="D172" s="50" t="s">
        <v>223</v>
      </c>
      <c r="E172" s="46"/>
      <c r="F172" s="46"/>
      <c r="G172" s="46"/>
      <c r="H172" s="46"/>
      <c r="I172" s="46"/>
      <c r="J172" s="46"/>
      <c r="K172" s="46"/>
      <c r="L172" s="46"/>
      <c r="M172" s="46">
        <v>17</v>
      </c>
      <c r="N172" s="46"/>
      <c r="O172" s="46"/>
      <c r="P172" s="46"/>
      <c r="Q172" s="46"/>
      <c r="R172" s="48"/>
    </row>
    <row r="173" spans="1:18" ht="12.75">
      <c r="A173" s="47">
        <v>11</v>
      </c>
      <c r="B173" s="50" t="s">
        <v>215</v>
      </c>
      <c r="C173" s="95">
        <v>2009</v>
      </c>
      <c r="D173" s="50" t="s">
        <v>223</v>
      </c>
      <c r="E173" s="87">
        <v>6</v>
      </c>
      <c r="F173" s="46"/>
      <c r="G173" s="46"/>
      <c r="H173" s="46"/>
      <c r="I173" s="46"/>
      <c r="J173" s="46"/>
      <c r="K173" s="46"/>
      <c r="L173" s="46"/>
      <c r="M173" s="46">
        <v>16</v>
      </c>
      <c r="N173" s="46"/>
      <c r="O173" s="46"/>
      <c r="P173" s="46"/>
      <c r="Q173" s="46"/>
      <c r="R173" s="48"/>
    </row>
    <row r="174" spans="1:18" ht="12.75">
      <c r="A174" s="47">
        <v>12</v>
      </c>
      <c r="B174" s="50" t="s">
        <v>217</v>
      </c>
      <c r="C174" s="95">
        <v>2009</v>
      </c>
      <c r="D174" s="50" t="s">
        <v>227</v>
      </c>
      <c r="E174" s="46">
        <v>8</v>
      </c>
      <c r="F174" s="46"/>
      <c r="G174" s="46"/>
      <c r="H174" s="46"/>
      <c r="I174" s="46"/>
      <c r="J174" s="46"/>
      <c r="K174" s="46"/>
      <c r="L174" s="46"/>
      <c r="M174" s="46">
        <v>18</v>
      </c>
      <c r="N174" s="46"/>
      <c r="O174" s="46"/>
      <c r="P174" s="46"/>
      <c r="Q174" s="46"/>
      <c r="R174" s="48"/>
    </row>
    <row r="175" spans="1:18" ht="15.75">
      <c r="A175" s="47">
        <v>13</v>
      </c>
      <c r="B175" s="49" t="s">
        <v>373</v>
      </c>
      <c r="C175" s="96">
        <v>2009</v>
      </c>
      <c r="D175" s="49" t="s">
        <v>175</v>
      </c>
      <c r="E175" s="49"/>
      <c r="F175" s="49"/>
      <c r="G175" s="49">
        <v>14</v>
      </c>
      <c r="H175" s="49"/>
      <c r="I175" s="17"/>
      <c r="J175" s="17"/>
      <c r="K175" s="17"/>
      <c r="L175" s="17"/>
      <c r="M175" s="17"/>
      <c r="N175" s="17"/>
      <c r="O175" s="44">
        <v>6</v>
      </c>
      <c r="P175" s="17"/>
      <c r="Q175" s="17"/>
      <c r="R175" s="48"/>
    </row>
    <row r="176" spans="1:18" ht="12.75">
      <c r="A176" s="47">
        <v>14</v>
      </c>
      <c r="B176" s="50" t="s">
        <v>206</v>
      </c>
      <c r="C176" s="95">
        <v>2008</v>
      </c>
      <c r="D176" s="50" t="s">
        <v>224</v>
      </c>
      <c r="E176" s="87"/>
      <c r="F176" s="46"/>
      <c r="G176" s="46">
        <v>11</v>
      </c>
      <c r="H176" s="46"/>
      <c r="I176" s="46"/>
      <c r="J176" s="46"/>
      <c r="K176" s="46"/>
      <c r="L176" s="46"/>
      <c r="M176" s="46">
        <v>7</v>
      </c>
      <c r="N176" s="46"/>
      <c r="O176" s="46">
        <v>3</v>
      </c>
      <c r="P176" s="46"/>
      <c r="Q176" s="46"/>
      <c r="R176" s="46"/>
    </row>
    <row r="177" spans="1:18" ht="12.75">
      <c r="A177" s="47">
        <v>15</v>
      </c>
      <c r="B177" s="50" t="s">
        <v>202</v>
      </c>
      <c r="C177" s="95">
        <v>2009</v>
      </c>
      <c r="D177" s="50" t="s">
        <v>223</v>
      </c>
      <c r="E177" s="46"/>
      <c r="F177" s="46"/>
      <c r="G177" s="46"/>
      <c r="H177" s="46"/>
      <c r="I177" s="46">
        <v>11</v>
      </c>
      <c r="J177" s="46"/>
      <c r="K177" s="46"/>
      <c r="L177" s="46"/>
      <c r="M177" s="46">
        <v>3</v>
      </c>
      <c r="N177" s="46"/>
      <c r="O177" s="46"/>
      <c r="P177" s="46"/>
      <c r="Q177" s="46"/>
      <c r="R177" s="46"/>
    </row>
    <row r="178" spans="1:18" ht="12.75">
      <c r="A178" s="47">
        <v>16</v>
      </c>
      <c r="B178" s="50" t="s">
        <v>211</v>
      </c>
      <c r="C178" s="95">
        <v>2009</v>
      </c>
      <c r="D178" s="50" t="s">
        <v>225</v>
      </c>
      <c r="E178" s="87"/>
      <c r="F178" s="46"/>
      <c r="G178" s="46"/>
      <c r="H178" s="46"/>
      <c r="I178" s="46"/>
      <c r="J178" s="46"/>
      <c r="K178" s="46"/>
      <c r="L178" s="46"/>
      <c r="M178" s="46">
        <v>12</v>
      </c>
      <c r="N178" s="46"/>
      <c r="O178" s="46">
        <v>2</v>
      </c>
      <c r="P178" s="46"/>
      <c r="Q178" s="46"/>
      <c r="R178" s="46"/>
    </row>
    <row r="179" spans="1:18" ht="12.75">
      <c r="A179" s="47">
        <v>17</v>
      </c>
      <c r="B179" s="39" t="s">
        <v>333</v>
      </c>
      <c r="C179" s="95">
        <v>2014</v>
      </c>
      <c r="D179" s="39" t="s">
        <v>30</v>
      </c>
      <c r="E179" s="46">
        <v>12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7">
        <v>18</v>
      </c>
      <c r="B180" s="50" t="s">
        <v>210</v>
      </c>
      <c r="C180" s="95">
        <v>2009</v>
      </c>
      <c r="D180" s="50" t="s">
        <v>223</v>
      </c>
      <c r="E180" s="46"/>
      <c r="F180" s="46"/>
      <c r="G180" s="46">
        <v>9</v>
      </c>
      <c r="H180" s="46"/>
      <c r="I180" s="46"/>
      <c r="J180" s="46"/>
      <c r="K180" s="46"/>
      <c r="L180" s="46"/>
      <c r="M180" s="46">
        <v>11</v>
      </c>
      <c r="N180" s="46"/>
      <c r="O180" s="46"/>
      <c r="P180" s="46"/>
      <c r="Q180" s="46"/>
      <c r="R180" s="46"/>
    </row>
    <row r="181" spans="1:18" ht="14.25" customHeight="1">
      <c r="A181" s="47">
        <v>19</v>
      </c>
      <c r="B181" s="50" t="s">
        <v>205</v>
      </c>
      <c r="C181" s="95">
        <v>2009</v>
      </c>
      <c r="D181" s="50" t="s">
        <v>223</v>
      </c>
      <c r="E181" s="46"/>
      <c r="F181" s="46"/>
      <c r="G181" s="46"/>
      <c r="H181" s="46"/>
      <c r="I181" s="46"/>
      <c r="J181" s="46"/>
      <c r="K181" s="46"/>
      <c r="L181" s="46"/>
      <c r="M181" s="46">
        <v>6</v>
      </c>
      <c r="N181" s="46"/>
      <c r="O181" s="46"/>
      <c r="P181" s="46"/>
      <c r="Q181" s="46"/>
      <c r="R181" s="46"/>
    </row>
    <row r="182" spans="1:24" ht="12.75" customHeight="1">
      <c r="A182" s="47">
        <v>20</v>
      </c>
      <c r="B182" s="39" t="s">
        <v>334</v>
      </c>
      <c r="C182" s="95">
        <v>2012</v>
      </c>
      <c r="D182" s="39" t="s">
        <v>335</v>
      </c>
      <c r="E182" s="46">
        <v>13</v>
      </c>
      <c r="F182" s="46"/>
      <c r="G182" s="46"/>
      <c r="H182" s="46"/>
      <c r="I182" s="46">
        <v>8</v>
      </c>
      <c r="J182" s="46"/>
      <c r="K182" s="46"/>
      <c r="L182" s="46"/>
      <c r="M182" s="46"/>
      <c r="N182" s="46"/>
      <c r="O182" s="46"/>
      <c r="P182" s="46"/>
      <c r="Q182" s="46"/>
      <c r="R182" s="46"/>
      <c r="T182" s="15"/>
      <c r="U182" s="15"/>
      <c r="V182" s="15"/>
      <c r="W182" s="15"/>
      <c r="X182" s="15"/>
    </row>
    <row r="183" spans="1:24" ht="12.75" customHeight="1">
      <c r="A183" s="47">
        <v>21</v>
      </c>
      <c r="B183" s="91" t="s">
        <v>337</v>
      </c>
      <c r="C183" s="97">
        <v>2008</v>
      </c>
      <c r="D183" s="91" t="s">
        <v>73</v>
      </c>
      <c r="E183" s="10">
        <v>16</v>
      </c>
      <c r="F183" s="91"/>
      <c r="G183" s="91"/>
      <c r="H183" s="91"/>
      <c r="I183" s="91"/>
      <c r="J183" s="91"/>
      <c r="K183" s="91"/>
      <c r="L183" s="91"/>
      <c r="M183" s="91"/>
      <c r="N183" s="91"/>
      <c r="O183" s="46">
        <v>9</v>
      </c>
      <c r="P183" s="46"/>
      <c r="Q183" s="46"/>
      <c r="R183" s="46"/>
      <c r="T183" s="15"/>
      <c r="U183" s="15"/>
      <c r="V183" s="15"/>
      <c r="W183" s="15"/>
      <c r="X183" s="15"/>
    </row>
    <row r="184" spans="1:24" ht="12.75" customHeight="1">
      <c r="A184" s="47">
        <v>22</v>
      </c>
      <c r="B184" s="50" t="s">
        <v>213</v>
      </c>
      <c r="C184" s="95">
        <v>2008</v>
      </c>
      <c r="D184" s="50" t="s">
        <v>225</v>
      </c>
      <c r="E184" s="87"/>
      <c r="F184" s="46"/>
      <c r="G184" s="46"/>
      <c r="H184" s="46"/>
      <c r="I184" s="46"/>
      <c r="J184" s="46"/>
      <c r="K184" s="46"/>
      <c r="L184" s="46"/>
      <c r="M184" s="46">
        <v>14</v>
      </c>
      <c r="N184" s="46"/>
      <c r="O184" s="46">
        <v>11</v>
      </c>
      <c r="P184" s="46"/>
      <c r="Q184" s="46"/>
      <c r="R184" s="46"/>
      <c r="S184" s="15"/>
      <c r="T184" s="15"/>
      <c r="U184" s="15"/>
      <c r="V184" s="15"/>
      <c r="W184" s="15"/>
      <c r="X184" s="15"/>
    </row>
    <row r="185" spans="1:24" ht="12.75" customHeight="1">
      <c r="A185" s="47">
        <v>23</v>
      </c>
      <c r="B185" s="50" t="s">
        <v>200</v>
      </c>
      <c r="C185" s="95">
        <v>2009</v>
      </c>
      <c r="D185" s="50" t="s">
        <v>223</v>
      </c>
      <c r="E185" s="46">
        <v>9</v>
      </c>
      <c r="F185" s="46"/>
      <c r="G185" s="46">
        <v>3</v>
      </c>
      <c r="H185" s="46"/>
      <c r="I185" s="46"/>
      <c r="J185" s="46"/>
      <c r="K185" s="46"/>
      <c r="L185" s="46"/>
      <c r="M185" s="46">
        <v>1</v>
      </c>
      <c r="N185" s="46"/>
      <c r="O185" s="46"/>
      <c r="P185" s="46"/>
      <c r="Q185" s="46"/>
      <c r="R185" s="46"/>
      <c r="S185" s="15"/>
      <c r="T185" s="15"/>
      <c r="U185" s="15"/>
      <c r="V185" s="15"/>
      <c r="W185" s="15"/>
      <c r="X185" s="15"/>
    </row>
    <row r="186" spans="1:24" ht="12.75" customHeight="1">
      <c r="A186" s="47">
        <v>24</v>
      </c>
      <c r="B186" s="50" t="s">
        <v>204</v>
      </c>
      <c r="C186" s="95">
        <v>2008</v>
      </c>
      <c r="D186" s="50" t="s">
        <v>223</v>
      </c>
      <c r="E186" s="87"/>
      <c r="F186" s="46"/>
      <c r="G186" s="46"/>
      <c r="H186" s="46"/>
      <c r="I186" s="46"/>
      <c r="J186" s="46"/>
      <c r="K186" s="46"/>
      <c r="L186" s="46"/>
      <c r="M186" s="46">
        <v>5</v>
      </c>
      <c r="N186" s="46"/>
      <c r="O186" s="46"/>
      <c r="P186" s="46"/>
      <c r="Q186" s="46"/>
      <c r="R186" s="46"/>
      <c r="S186" s="15"/>
      <c r="T186" s="15"/>
      <c r="U186" s="15"/>
      <c r="V186" s="15"/>
      <c r="W186" s="15"/>
      <c r="X186" s="15"/>
    </row>
    <row r="187" spans="1:19" ht="12.75" customHeight="1">
      <c r="A187" s="47">
        <v>25</v>
      </c>
      <c r="B187" s="50" t="s">
        <v>201</v>
      </c>
      <c r="C187" s="95">
        <v>2009</v>
      </c>
      <c r="D187" s="50" t="s">
        <v>223</v>
      </c>
      <c r="E187" s="87">
        <v>9</v>
      </c>
      <c r="F187" s="46"/>
      <c r="G187" s="46">
        <v>5</v>
      </c>
      <c r="H187" s="46"/>
      <c r="I187" s="46"/>
      <c r="J187" s="46"/>
      <c r="K187" s="46"/>
      <c r="L187" s="46"/>
      <c r="M187" s="46">
        <v>2</v>
      </c>
      <c r="N187" s="46"/>
      <c r="O187" s="46"/>
      <c r="P187" s="46"/>
      <c r="Q187" s="46"/>
      <c r="R187" s="46"/>
      <c r="S187" s="15"/>
    </row>
    <row r="188" spans="1:19" ht="12.75" customHeight="1">
      <c r="A188" s="47">
        <v>26</v>
      </c>
      <c r="B188" s="50" t="s">
        <v>220</v>
      </c>
      <c r="C188" s="95">
        <v>2008</v>
      </c>
      <c r="D188" s="39" t="s">
        <v>228</v>
      </c>
      <c r="E188" s="46"/>
      <c r="F188" s="46"/>
      <c r="G188" s="46">
        <v>3</v>
      </c>
      <c r="H188" s="46"/>
      <c r="I188" s="46"/>
      <c r="J188" s="46"/>
      <c r="K188" s="46">
        <v>3</v>
      </c>
      <c r="L188" s="46"/>
      <c r="M188" s="46"/>
      <c r="N188" s="46"/>
      <c r="O188" s="46">
        <v>14</v>
      </c>
      <c r="P188" s="46"/>
      <c r="Q188" s="46"/>
      <c r="R188" s="46"/>
      <c r="S188" s="15"/>
    </row>
    <row r="189" spans="1:18" ht="12.75" customHeight="1">
      <c r="A189" s="47">
        <v>27</v>
      </c>
      <c r="B189" s="50" t="s">
        <v>207</v>
      </c>
      <c r="C189" s="95">
        <v>2008</v>
      </c>
      <c r="D189" s="50" t="s">
        <v>224</v>
      </c>
      <c r="E189" s="46"/>
      <c r="F189" s="46"/>
      <c r="G189" s="46">
        <v>12</v>
      </c>
      <c r="H189" s="46"/>
      <c r="I189" s="46"/>
      <c r="J189" s="46"/>
      <c r="K189" s="46">
        <v>6</v>
      </c>
      <c r="L189" s="46"/>
      <c r="M189" s="46">
        <v>8</v>
      </c>
      <c r="N189" s="46"/>
      <c r="O189" s="46"/>
      <c r="P189" s="46"/>
      <c r="Q189" s="46"/>
      <c r="R189" s="46"/>
    </row>
    <row r="190" spans="1:18" ht="12.75" customHeight="1">
      <c r="A190" s="47">
        <v>28</v>
      </c>
      <c r="B190" s="50" t="s">
        <v>203</v>
      </c>
      <c r="C190" s="95">
        <v>2009</v>
      </c>
      <c r="D190" s="50" t="s">
        <v>223</v>
      </c>
      <c r="E190" s="87">
        <v>14</v>
      </c>
      <c r="F190" s="46"/>
      <c r="G190" s="46">
        <v>5</v>
      </c>
      <c r="H190" s="46"/>
      <c r="I190" s="46"/>
      <c r="J190" s="46"/>
      <c r="K190" s="46"/>
      <c r="L190" s="46"/>
      <c r="M190" s="46">
        <v>4</v>
      </c>
      <c r="N190" s="46"/>
      <c r="O190" s="46"/>
      <c r="P190" s="46"/>
      <c r="Q190" s="46"/>
      <c r="R190" s="46"/>
    </row>
    <row r="191" spans="1:18" ht="12.75" customHeight="1">
      <c r="A191" s="47">
        <v>29</v>
      </c>
      <c r="B191" s="39" t="s">
        <v>332</v>
      </c>
      <c r="C191" s="95">
        <v>2012</v>
      </c>
      <c r="D191" s="39" t="s">
        <v>30</v>
      </c>
      <c r="E191" s="46">
        <v>11</v>
      </c>
      <c r="F191" s="46"/>
      <c r="G191" s="46">
        <v>13</v>
      </c>
      <c r="H191" s="46"/>
      <c r="I191" s="46">
        <v>7</v>
      </c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:18" ht="12.75" customHeight="1">
      <c r="A192" s="47">
        <v>30</v>
      </c>
      <c r="B192" s="39" t="s">
        <v>330</v>
      </c>
      <c r="C192" s="95">
        <v>2008</v>
      </c>
      <c r="D192" s="50" t="s">
        <v>223</v>
      </c>
      <c r="E192" s="46">
        <v>4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</row>
    <row r="193" spans="1:18" ht="12.75" customHeight="1">
      <c r="A193" s="47">
        <v>31</v>
      </c>
      <c r="B193" s="50" t="s">
        <v>212</v>
      </c>
      <c r="C193" s="95">
        <v>2008</v>
      </c>
      <c r="D193" s="50" t="s">
        <v>226</v>
      </c>
      <c r="E193" s="46">
        <v>16</v>
      </c>
      <c r="F193" s="46"/>
      <c r="G193" s="46"/>
      <c r="H193" s="46"/>
      <c r="I193" s="46"/>
      <c r="J193" s="46"/>
      <c r="K193" s="46"/>
      <c r="L193" s="46"/>
      <c r="M193" s="46">
        <v>13</v>
      </c>
      <c r="N193" s="46"/>
      <c r="O193" s="46"/>
      <c r="P193" s="46"/>
      <c r="Q193" s="46"/>
      <c r="R193" s="46"/>
    </row>
    <row r="194" spans="1:18" ht="12.75" customHeight="1">
      <c r="A194" s="47">
        <v>32</v>
      </c>
      <c r="B194" s="39" t="s">
        <v>336</v>
      </c>
      <c r="C194" s="95">
        <v>2008</v>
      </c>
      <c r="D194" s="50" t="s">
        <v>223</v>
      </c>
      <c r="E194" s="46">
        <v>15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2.75" customHeight="1">
      <c r="A195" s="47">
        <v>33</v>
      </c>
      <c r="B195" s="39" t="s">
        <v>331</v>
      </c>
      <c r="C195" s="95">
        <v>2011</v>
      </c>
      <c r="D195" s="39" t="s">
        <v>30</v>
      </c>
      <c r="E195" s="46">
        <v>5</v>
      </c>
      <c r="F195" s="46"/>
      <c r="G195" s="46">
        <v>15</v>
      </c>
      <c r="H195" s="46"/>
      <c r="I195" s="46"/>
      <c r="J195" s="46"/>
      <c r="K195" s="46"/>
      <c r="L195" s="46"/>
      <c r="M195" s="46"/>
      <c r="N195" s="46"/>
      <c r="O195" s="91"/>
      <c r="P195" s="91"/>
      <c r="Q195" s="91"/>
      <c r="R195" s="91"/>
    </row>
    <row r="196" spans="1:18" ht="12.75" customHeight="1">
      <c r="A196" s="47">
        <v>34</v>
      </c>
      <c r="B196" s="49"/>
      <c r="C196" s="96"/>
      <c r="D196" s="49"/>
      <c r="E196" s="49"/>
      <c r="F196" s="49"/>
      <c r="G196" s="49"/>
      <c r="H196" s="49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ht="12.75" customHeight="1">
      <c r="A197" s="8"/>
      <c r="B197" s="92"/>
      <c r="C197" s="92"/>
      <c r="D197" s="92"/>
      <c r="E197" s="92"/>
      <c r="F197" s="92"/>
      <c r="G197" s="92"/>
      <c r="H197" s="92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2.75" customHeight="1">
      <c r="A198" s="8"/>
      <c r="B198" s="92"/>
      <c r="C198" s="92"/>
      <c r="D198" s="92"/>
      <c r="E198" s="92"/>
      <c r="F198" s="92"/>
      <c r="G198" s="92"/>
      <c r="H198" s="92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</sheetData>
  <sheetProtection/>
  <mergeCells count="65">
    <mergeCell ref="R50:R51"/>
    <mergeCell ref="A1:R1"/>
    <mergeCell ref="A2:A3"/>
    <mergeCell ref="B2:B3"/>
    <mergeCell ref="C2:C3"/>
    <mergeCell ref="D2:D3"/>
    <mergeCell ref="E2:F2"/>
    <mergeCell ref="G2:H2"/>
    <mergeCell ref="I2:J2"/>
    <mergeCell ref="O50:P50"/>
    <mergeCell ref="Q2:Q3"/>
    <mergeCell ref="R2:R3"/>
    <mergeCell ref="A49:R49"/>
    <mergeCell ref="A50:A51"/>
    <mergeCell ref="B50:B51"/>
    <mergeCell ref="C50:C51"/>
    <mergeCell ref="D50:D51"/>
    <mergeCell ref="E50:F50"/>
    <mergeCell ref="O2:P2"/>
    <mergeCell ref="Q50:Q51"/>
    <mergeCell ref="B104:B105"/>
    <mergeCell ref="C104:C105"/>
    <mergeCell ref="D104:D105"/>
    <mergeCell ref="E104:F104"/>
    <mergeCell ref="K104:L104"/>
    <mergeCell ref="O104:P104"/>
    <mergeCell ref="I104:J104"/>
    <mergeCell ref="M104:N104"/>
    <mergeCell ref="Q104:Q105"/>
    <mergeCell ref="R104:R105"/>
    <mergeCell ref="A137:R137"/>
    <mergeCell ref="A138:A139"/>
    <mergeCell ref="B138:B139"/>
    <mergeCell ref="C138:C139"/>
    <mergeCell ref="G138:H138"/>
    <mergeCell ref="O138:P138"/>
    <mergeCell ref="D138:D139"/>
    <mergeCell ref="E138:F138"/>
    <mergeCell ref="A161:A162"/>
    <mergeCell ref="B161:B162"/>
    <mergeCell ref="C161:C162"/>
    <mergeCell ref="Q138:Q139"/>
    <mergeCell ref="I138:J138"/>
    <mergeCell ref="Q161:Q162"/>
    <mergeCell ref="A160:R160"/>
    <mergeCell ref="M138:N138"/>
    <mergeCell ref="R138:R139"/>
    <mergeCell ref="R161:R162"/>
    <mergeCell ref="D161:D162"/>
    <mergeCell ref="E161:F161"/>
    <mergeCell ref="G161:H161"/>
    <mergeCell ref="I161:J161"/>
    <mergeCell ref="K161:L161"/>
    <mergeCell ref="O161:P161"/>
    <mergeCell ref="M161:N161"/>
    <mergeCell ref="K138:L138"/>
    <mergeCell ref="G104:H104"/>
    <mergeCell ref="M2:N2"/>
    <mergeCell ref="M50:N50"/>
    <mergeCell ref="G50:H50"/>
    <mergeCell ref="I50:J50"/>
    <mergeCell ref="K50:L50"/>
    <mergeCell ref="K2:L2"/>
    <mergeCell ref="A103:R103"/>
    <mergeCell ref="A104:A105"/>
  </mergeCells>
  <printOptions horizontalCentered="1" verticalCentered="1"/>
  <pageMargins left="0" right="0" top="0" bottom="0" header="0" footer="0"/>
  <pageSetup horizontalDpi="600" verticalDpi="600" orientation="portrait" paperSize="9" scale="73" r:id="rId1"/>
  <rowBreaks count="2" manualBreakCount="2">
    <brk id="102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2"/>
  <sheetViews>
    <sheetView tabSelected="1" zoomScale="75" zoomScaleNormal="75" zoomScalePageLayoutView="0" workbookViewId="0" topLeftCell="A19">
      <selection activeCell="D28" sqref="D28"/>
    </sheetView>
  </sheetViews>
  <sheetFormatPr defaultColWidth="9.00390625" defaultRowHeight="12.75"/>
  <cols>
    <col min="1" max="1" width="5.875" style="0" customWidth="1"/>
    <col min="2" max="2" width="28.375" style="0" customWidth="1"/>
    <col min="3" max="3" width="14.125" style="0" bestFit="1" customWidth="1"/>
    <col min="4" max="4" width="25.875" style="0" customWidth="1"/>
    <col min="5" max="5" width="6.375" style="0" bestFit="1" customWidth="1"/>
    <col min="6" max="6" width="5.375" style="0" bestFit="1" customWidth="1"/>
    <col min="7" max="7" width="6.375" style="0" bestFit="1" customWidth="1"/>
    <col min="8" max="8" width="5.375" style="0" bestFit="1" customWidth="1"/>
    <col min="9" max="9" width="6.375" style="0" bestFit="1" customWidth="1"/>
    <col min="10" max="10" width="5.375" style="0" bestFit="1" customWidth="1"/>
    <col min="11" max="11" width="6.375" style="0" bestFit="1" customWidth="1"/>
    <col min="12" max="12" width="5.375" style="0" bestFit="1" customWidth="1"/>
    <col min="13" max="13" width="8.625" style="0" customWidth="1"/>
    <col min="14" max="14" width="6.375" style="0" bestFit="1" customWidth="1"/>
    <col min="15" max="15" width="5.375" style="0" bestFit="1" customWidth="1"/>
    <col min="16" max="16" width="12.875" style="0" bestFit="1" customWidth="1"/>
    <col min="17" max="17" width="6.375" style="0" bestFit="1" customWidth="1"/>
  </cols>
  <sheetData>
    <row r="1" spans="1:17" ht="15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.75" customHeight="1">
      <c r="A2" s="2"/>
      <c r="B2" s="105" t="s">
        <v>2</v>
      </c>
      <c r="C2" s="105" t="s">
        <v>3</v>
      </c>
      <c r="D2" s="105" t="s">
        <v>4</v>
      </c>
      <c r="E2" s="105" t="s">
        <v>5</v>
      </c>
      <c r="F2" s="105"/>
      <c r="G2" s="105" t="s">
        <v>6</v>
      </c>
      <c r="H2" s="105"/>
      <c r="I2" s="105" t="s">
        <v>7</v>
      </c>
      <c r="J2" s="105"/>
      <c r="K2" s="105" t="s">
        <v>8</v>
      </c>
      <c r="L2" s="105"/>
      <c r="M2" s="2" t="s">
        <v>9</v>
      </c>
      <c r="N2" s="105" t="s">
        <v>26</v>
      </c>
      <c r="O2" s="105"/>
      <c r="P2" s="105" t="s">
        <v>12</v>
      </c>
      <c r="Q2" s="105" t="s">
        <v>1</v>
      </c>
    </row>
    <row r="3" spans="1:17" ht="12.75" customHeight="1">
      <c r="A3" s="18"/>
      <c r="B3" s="111"/>
      <c r="C3" s="111"/>
      <c r="D3" s="111"/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1</v>
      </c>
      <c r="O3" s="2" t="s">
        <v>0</v>
      </c>
      <c r="P3" s="105"/>
      <c r="Q3" s="105"/>
    </row>
    <row r="4" spans="1:17" ht="12.75" customHeight="1">
      <c r="A4" s="28"/>
      <c r="B4" s="40" t="s">
        <v>32</v>
      </c>
      <c r="E4" s="19"/>
      <c r="F4" s="27"/>
      <c r="G4" s="2"/>
      <c r="H4" s="27"/>
      <c r="I4" s="2"/>
      <c r="J4" s="2"/>
      <c r="K4" s="2"/>
      <c r="L4" s="2"/>
      <c r="N4" s="2"/>
      <c r="O4" s="27"/>
      <c r="P4" s="2"/>
      <c r="Q4" s="2"/>
    </row>
    <row r="5" spans="1:17" ht="12.75" customHeight="1">
      <c r="A5" s="58">
        <v>1</v>
      </c>
      <c r="B5" s="79" t="s">
        <v>298</v>
      </c>
      <c r="C5" s="55">
        <v>2000</v>
      </c>
      <c r="D5" s="113" t="s">
        <v>145</v>
      </c>
      <c r="E5" s="46">
        <v>1</v>
      </c>
      <c r="F5" s="46"/>
      <c r="G5" s="46"/>
      <c r="H5" s="46"/>
      <c r="I5" s="46"/>
      <c r="J5" s="46"/>
      <c r="K5" s="46">
        <v>6</v>
      </c>
      <c r="L5" s="46"/>
      <c r="M5" s="2">
        <v>1</v>
      </c>
      <c r="N5" s="46">
        <v>1</v>
      </c>
      <c r="O5" s="50"/>
      <c r="P5" s="46">
        <f>SUM(E5:N5)</f>
        <v>9</v>
      </c>
      <c r="Q5" s="48">
        <v>1</v>
      </c>
    </row>
    <row r="6" spans="1:17" ht="12.75" customHeight="1">
      <c r="A6" s="51">
        <v>2</v>
      </c>
      <c r="B6" s="79" t="s">
        <v>304</v>
      </c>
      <c r="C6" s="39">
        <v>1991</v>
      </c>
      <c r="D6" s="39" t="s">
        <v>357</v>
      </c>
      <c r="E6" s="46">
        <v>11</v>
      </c>
      <c r="F6" s="46"/>
      <c r="G6" s="46">
        <v>8</v>
      </c>
      <c r="H6" s="46"/>
      <c r="I6" s="46">
        <v>15</v>
      </c>
      <c r="J6" s="46"/>
      <c r="K6" s="46">
        <v>9</v>
      </c>
      <c r="L6" s="46"/>
      <c r="M6" s="46">
        <v>7</v>
      </c>
      <c r="N6" s="46">
        <v>4</v>
      </c>
      <c r="O6" s="50"/>
      <c r="P6" s="46">
        <f>SUM(G6,K6:N6)</f>
        <v>28</v>
      </c>
      <c r="Q6" s="48">
        <v>2</v>
      </c>
    </row>
    <row r="7" spans="1:17" ht="12.75" customHeight="1">
      <c r="A7" s="58">
        <v>3</v>
      </c>
      <c r="B7" s="79" t="s">
        <v>303</v>
      </c>
      <c r="C7" s="39">
        <v>1998</v>
      </c>
      <c r="D7" s="39" t="s">
        <v>309</v>
      </c>
      <c r="E7" s="46"/>
      <c r="F7" s="46"/>
      <c r="G7" s="46">
        <v>6</v>
      </c>
      <c r="H7" s="56"/>
      <c r="I7" s="56">
        <v>13</v>
      </c>
      <c r="J7" s="56"/>
      <c r="K7" s="56">
        <v>4</v>
      </c>
      <c r="L7" s="56"/>
      <c r="M7" s="46">
        <v>6</v>
      </c>
      <c r="N7" s="54"/>
      <c r="O7" s="50"/>
      <c r="P7" s="46">
        <f>SUM(G7:M7)</f>
        <v>29</v>
      </c>
      <c r="Q7" s="48">
        <v>3</v>
      </c>
    </row>
    <row r="8" spans="1:17" ht="12.75" customHeight="1">
      <c r="A8" s="51">
        <v>4</v>
      </c>
      <c r="B8" s="39" t="s">
        <v>349</v>
      </c>
      <c r="C8" s="39">
        <v>2000</v>
      </c>
      <c r="D8" s="80" t="s">
        <v>145</v>
      </c>
      <c r="E8" s="46">
        <v>2</v>
      </c>
      <c r="F8" s="46"/>
      <c r="G8" s="46">
        <v>3</v>
      </c>
      <c r="H8" s="46"/>
      <c r="I8" s="46">
        <v>11</v>
      </c>
      <c r="J8" s="46"/>
      <c r="K8" s="46"/>
      <c r="L8" s="46"/>
      <c r="M8" s="46"/>
      <c r="N8" s="46"/>
      <c r="O8" s="50"/>
      <c r="P8" s="46"/>
      <c r="Q8" s="48"/>
    </row>
    <row r="9" spans="1:17" ht="12.75" customHeight="1">
      <c r="A9" s="58">
        <v>5</v>
      </c>
      <c r="B9" s="39" t="s">
        <v>383</v>
      </c>
      <c r="C9" s="98">
        <v>1994</v>
      </c>
      <c r="D9" s="39" t="s">
        <v>30</v>
      </c>
      <c r="E9" s="56"/>
      <c r="F9" s="46"/>
      <c r="G9" s="46">
        <v>2</v>
      </c>
      <c r="H9" s="46"/>
      <c r="I9" s="46"/>
      <c r="J9" s="46"/>
      <c r="K9" s="46">
        <v>2</v>
      </c>
      <c r="L9" s="46"/>
      <c r="M9" s="46"/>
      <c r="N9" s="46">
        <v>3</v>
      </c>
      <c r="O9" s="50"/>
      <c r="P9" s="46"/>
      <c r="Q9" s="48"/>
    </row>
    <row r="10" spans="1:17" ht="12.75" customHeight="1">
      <c r="A10" s="51">
        <v>6</v>
      </c>
      <c r="B10" s="39" t="s">
        <v>353</v>
      </c>
      <c r="C10" s="39">
        <v>1989</v>
      </c>
      <c r="D10" s="39" t="s">
        <v>25</v>
      </c>
      <c r="E10" s="56">
        <v>6</v>
      </c>
      <c r="F10" s="46"/>
      <c r="G10" s="46"/>
      <c r="H10" s="46"/>
      <c r="I10" s="46">
        <v>10</v>
      </c>
      <c r="J10" s="46"/>
      <c r="K10" s="46"/>
      <c r="L10" s="46"/>
      <c r="M10" s="46"/>
      <c r="N10" s="46"/>
      <c r="O10" s="50"/>
      <c r="P10" s="46"/>
      <c r="Q10" s="54"/>
    </row>
    <row r="11" spans="1:17" ht="12.75" customHeight="1">
      <c r="A11" s="58">
        <v>7</v>
      </c>
      <c r="B11" s="39" t="s">
        <v>384</v>
      </c>
      <c r="C11" s="39">
        <v>1994</v>
      </c>
      <c r="D11" s="1" t="s">
        <v>385</v>
      </c>
      <c r="E11" s="46"/>
      <c r="F11" s="46"/>
      <c r="G11" s="46">
        <v>4</v>
      </c>
      <c r="H11" s="46"/>
      <c r="I11" s="46">
        <v>8</v>
      </c>
      <c r="J11" s="46"/>
      <c r="K11" s="46"/>
      <c r="L11" s="46"/>
      <c r="M11" s="46"/>
      <c r="N11" s="46"/>
      <c r="O11" s="50"/>
      <c r="P11" s="50"/>
      <c r="Q11" s="48"/>
    </row>
    <row r="12" spans="1:17" ht="12.75" customHeight="1">
      <c r="A12" s="51">
        <v>8</v>
      </c>
      <c r="B12" s="39" t="s">
        <v>358</v>
      </c>
      <c r="C12" s="39">
        <v>1998</v>
      </c>
      <c r="D12" s="39" t="s">
        <v>30</v>
      </c>
      <c r="E12" s="46">
        <v>12</v>
      </c>
      <c r="F12" s="46"/>
      <c r="G12" s="46">
        <v>5</v>
      </c>
      <c r="H12" s="46"/>
      <c r="I12" s="46"/>
      <c r="J12" s="46"/>
      <c r="K12" s="46">
        <v>5</v>
      </c>
      <c r="L12" s="46"/>
      <c r="M12" s="46"/>
      <c r="N12" s="46"/>
      <c r="O12" s="50"/>
      <c r="P12" s="46"/>
      <c r="Q12" s="48"/>
    </row>
    <row r="13" spans="1:17" ht="12.75" customHeight="1">
      <c r="A13" s="58">
        <v>9</v>
      </c>
      <c r="B13" s="39" t="s">
        <v>306</v>
      </c>
      <c r="C13" s="80">
        <v>1999</v>
      </c>
      <c r="D13" s="80" t="s">
        <v>144</v>
      </c>
      <c r="E13" s="46"/>
      <c r="F13" s="46"/>
      <c r="G13" s="46"/>
      <c r="H13" s="46"/>
      <c r="I13" s="46"/>
      <c r="J13" s="46"/>
      <c r="K13" s="46"/>
      <c r="L13" s="53"/>
      <c r="M13" s="53"/>
      <c r="N13" s="46"/>
      <c r="O13" s="50"/>
      <c r="P13" s="46"/>
      <c r="Q13" s="48"/>
    </row>
    <row r="14" spans="1:17" ht="12.75" customHeight="1">
      <c r="A14" s="51">
        <v>10</v>
      </c>
      <c r="B14" s="39" t="s">
        <v>299</v>
      </c>
      <c r="C14" s="39">
        <v>1990</v>
      </c>
      <c r="D14" s="39" t="s">
        <v>307</v>
      </c>
      <c r="E14" s="56"/>
      <c r="F14" s="46"/>
      <c r="G14" s="46"/>
      <c r="H14" s="46"/>
      <c r="I14" s="46"/>
      <c r="J14" s="46"/>
      <c r="K14" s="46"/>
      <c r="L14" s="46"/>
      <c r="M14" s="46">
        <v>2</v>
      </c>
      <c r="N14" s="46"/>
      <c r="O14" s="50"/>
      <c r="P14" s="46"/>
      <c r="Q14" s="48"/>
    </row>
    <row r="15" spans="1:17" ht="12.75" customHeight="1">
      <c r="A15" s="58">
        <v>11</v>
      </c>
      <c r="B15" s="80" t="s">
        <v>305</v>
      </c>
      <c r="C15" s="39">
        <v>1999</v>
      </c>
      <c r="D15" s="39" t="s">
        <v>309</v>
      </c>
      <c r="E15" s="56">
        <v>7</v>
      </c>
      <c r="F15" s="56"/>
      <c r="G15" s="56">
        <v>7</v>
      </c>
      <c r="H15" s="46"/>
      <c r="I15" s="46"/>
      <c r="J15" s="46"/>
      <c r="K15" s="46"/>
      <c r="L15" s="46"/>
      <c r="M15" s="46"/>
      <c r="N15" s="46"/>
      <c r="O15" s="54"/>
      <c r="P15" s="56"/>
      <c r="Q15" s="48"/>
    </row>
    <row r="16" spans="1:17" ht="12.75" customHeight="1">
      <c r="A16" s="51">
        <v>12</v>
      </c>
      <c r="B16" s="39" t="s">
        <v>300</v>
      </c>
      <c r="C16" s="39">
        <v>1987</v>
      </c>
      <c r="D16" s="39" t="s">
        <v>308</v>
      </c>
      <c r="E16" s="56"/>
      <c r="F16" s="46"/>
      <c r="G16" s="46"/>
      <c r="H16" s="46"/>
      <c r="I16" s="46"/>
      <c r="J16" s="46"/>
      <c r="K16" s="46"/>
      <c r="L16" s="46"/>
      <c r="M16" s="46">
        <v>3</v>
      </c>
      <c r="N16" s="46"/>
      <c r="O16" s="50"/>
      <c r="P16" s="46"/>
      <c r="Q16" s="48"/>
    </row>
    <row r="17" spans="1:17" ht="12.75" customHeight="1">
      <c r="A17" s="58">
        <v>13</v>
      </c>
      <c r="B17" s="39" t="s">
        <v>351</v>
      </c>
      <c r="C17" s="39">
        <v>1996</v>
      </c>
      <c r="D17" s="39" t="s">
        <v>352</v>
      </c>
      <c r="E17" s="56">
        <v>4</v>
      </c>
      <c r="F17" s="46"/>
      <c r="G17" s="46"/>
      <c r="H17" s="46"/>
      <c r="I17" s="46"/>
      <c r="J17" s="46"/>
      <c r="K17" s="46"/>
      <c r="L17" s="46"/>
      <c r="M17" s="46"/>
      <c r="N17" s="46"/>
      <c r="O17" s="50"/>
      <c r="P17" s="46"/>
      <c r="Q17" s="48"/>
    </row>
    <row r="18" spans="1:17" ht="12.75" customHeight="1">
      <c r="A18" s="51">
        <v>14</v>
      </c>
      <c r="B18" s="39" t="s">
        <v>302</v>
      </c>
      <c r="C18" s="39">
        <v>1997</v>
      </c>
      <c r="D18" s="80" t="s">
        <v>145</v>
      </c>
      <c r="E18" s="46"/>
      <c r="F18" s="46"/>
      <c r="G18" s="46"/>
      <c r="H18" s="46"/>
      <c r="I18" s="46"/>
      <c r="J18" s="46"/>
      <c r="K18" s="46">
        <v>3</v>
      </c>
      <c r="L18" s="46"/>
      <c r="M18" s="46">
        <v>5</v>
      </c>
      <c r="N18" s="50"/>
      <c r="O18" s="50"/>
      <c r="P18" s="46"/>
      <c r="Q18" s="48"/>
    </row>
    <row r="19" spans="1:17" ht="12.75" customHeight="1">
      <c r="A19" s="58">
        <v>15</v>
      </c>
      <c r="B19" s="39" t="s">
        <v>359</v>
      </c>
      <c r="C19" s="39">
        <v>1999</v>
      </c>
      <c r="D19" s="39" t="s">
        <v>30</v>
      </c>
      <c r="E19" s="46">
        <v>13</v>
      </c>
      <c r="F19" s="46"/>
      <c r="G19" s="46"/>
      <c r="H19" s="46"/>
      <c r="I19" s="46"/>
      <c r="J19" s="46"/>
      <c r="K19" s="46"/>
      <c r="L19" s="46"/>
      <c r="M19" s="46"/>
      <c r="N19" s="46"/>
      <c r="O19" s="50"/>
      <c r="P19" s="46"/>
      <c r="Q19" s="48"/>
    </row>
    <row r="20" spans="1:17" ht="12.75" customHeight="1">
      <c r="A20" s="51">
        <v>16</v>
      </c>
      <c r="B20" s="39" t="s">
        <v>301</v>
      </c>
      <c r="C20" s="39">
        <v>1990</v>
      </c>
      <c r="D20" s="39" t="s">
        <v>40</v>
      </c>
      <c r="E20" s="46"/>
      <c r="F20" s="46"/>
      <c r="G20" s="46"/>
      <c r="H20" s="46"/>
      <c r="I20" s="46"/>
      <c r="J20" s="46"/>
      <c r="K20" s="46">
        <v>7</v>
      </c>
      <c r="L20" s="46"/>
      <c r="M20" s="46">
        <v>4</v>
      </c>
      <c r="N20" s="46"/>
      <c r="O20" s="50"/>
      <c r="P20" s="46"/>
      <c r="Q20" s="48"/>
    </row>
    <row r="21" spans="1:17" ht="12.75" customHeight="1">
      <c r="A21" s="58">
        <v>17</v>
      </c>
      <c r="B21" s="39" t="s">
        <v>355</v>
      </c>
      <c r="C21" s="39">
        <v>1990</v>
      </c>
      <c r="D21" s="39" t="s">
        <v>40</v>
      </c>
      <c r="E21" s="46">
        <v>9</v>
      </c>
      <c r="F21" s="46"/>
      <c r="G21" s="46"/>
      <c r="H21" s="46"/>
      <c r="I21" s="46"/>
      <c r="J21" s="46"/>
      <c r="K21" s="46"/>
      <c r="L21" s="46"/>
      <c r="M21" s="46"/>
      <c r="N21" s="46"/>
      <c r="O21" s="50"/>
      <c r="P21" s="46"/>
      <c r="Q21" s="48"/>
    </row>
    <row r="22" spans="1:17" ht="12.75" customHeight="1">
      <c r="A22" s="51">
        <v>18</v>
      </c>
      <c r="B22" s="39" t="s">
        <v>354</v>
      </c>
      <c r="C22" s="39">
        <v>1999</v>
      </c>
      <c r="D22" s="39" t="s">
        <v>40</v>
      </c>
      <c r="E22" s="56">
        <v>8</v>
      </c>
      <c r="F22" s="46"/>
      <c r="G22" s="46"/>
      <c r="H22" s="46"/>
      <c r="I22" s="46"/>
      <c r="J22" s="46"/>
      <c r="K22" s="46"/>
      <c r="L22" s="46"/>
      <c r="M22" s="46"/>
      <c r="N22" s="46"/>
      <c r="O22" s="50"/>
      <c r="P22" s="46"/>
      <c r="Q22" s="48"/>
    </row>
    <row r="23" spans="1:17" ht="12.75" customHeight="1">
      <c r="A23" s="58">
        <v>19</v>
      </c>
      <c r="B23" s="39" t="s">
        <v>356</v>
      </c>
      <c r="C23" s="39">
        <v>1996</v>
      </c>
      <c r="D23" s="39" t="s">
        <v>328</v>
      </c>
      <c r="E23" s="46">
        <v>10</v>
      </c>
      <c r="F23" s="46"/>
      <c r="G23" s="46"/>
      <c r="H23" s="46"/>
      <c r="I23" s="46"/>
      <c r="J23" s="46"/>
      <c r="K23" s="46"/>
      <c r="L23" s="46"/>
      <c r="M23" s="46"/>
      <c r="N23" s="46"/>
      <c r="O23" s="50"/>
      <c r="P23" s="46"/>
      <c r="Q23" s="48"/>
    </row>
    <row r="24" spans="1:17" ht="12.75" customHeight="1">
      <c r="A24" s="51">
        <v>20</v>
      </c>
      <c r="B24" s="39" t="s">
        <v>350</v>
      </c>
      <c r="C24" s="39">
        <v>1993</v>
      </c>
      <c r="D24" s="39" t="s">
        <v>30</v>
      </c>
      <c r="E24" s="46">
        <v>3</v>
      </c>
      <c r="F24" s="46"/>
      <c r="G24" s="46">
        <v>1</v>
      </c>
      <c r="H24" s="46"/>
      <c r="I24" s="46"/>
      <c r="J24" s="46"/>
      <c r="K24" s="46"/>
      <c r="L24" s="46"/>
      <c r="M24" s="46"/>
      <c r="N24" s="46"/>
      <c r="O24" s="50"/>
      <c r="P24" s="46"/>
      <c r="Q24" s="48"/>
    </row>
    <row r="25" ht="12.75" customHeight="1">
      <c r="A25" s="51">
        <v>21</v>
      </c>
    </row>
    <row r="26" spans="1:17" ht="12.75" customHeight="1">
      <c r="A26" s="51">
        <v>22</v>
      </c>
      <c r="B26" s="39"/>
      <c r="C26" s="39"/>
      <c r="D26" s="1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0"/>
      <c r="P26" s="50"/>
      <c r="Q26" s="81"/>
    </row>
    <row r="27" spans="1:17" ht="12.75" customHeight="1">
      <c r="A27" s="51">
        <v>23</v>
      </c>
      <c r="B27" s="39"/>
      <c r="C27" s="39"/>
      <c r="D27" s="1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0"/>
      <c r="P27" s="50"/>
      <c r="Q27" s="81"/>
    </row>
    <row r="28" spans="1:17" ht="12.75" customHeight="1">
      <c r="A28" s="51">
        <v>24</v>
      </c>
      <c r="B28" s="39"/>
      <c r="C28" s="39"/>
      <c r="D28" s="39"/>
      <c r="E28" s="78"/>
      <c r="F28" s="46"/>
      <c r="G28" s="46"/>
      <c r="H28" s="46"/>
      <c r="I28" s="46"/>
      <c r="J28" s="46"/>
      <c r="K28" s="46"/>
      <c r="L28" s="46"/>
      <c r="M28" s="46"/>
      <c r="N28" s="46"/>
      <c r="O28" s="50"/>
      <c r="P28" s="50"/>
      <c r="Q28" s="81"/>
    </row>
    <row r="29" spans="1:17" ht="12.75" customHeight="1">
      <c r="A29" s="59"/>
      <c r="B29" s="41" t="s">
        <v>28</v>
      </c>
      <c r="C29" s="38"/>
      <c r="D29" s="38"/>
      <c r="E29" s="24"/>
      <c r="F29" s="11"/>
      <c r="G29" s="10"/>
      <c r="H29" s="11"/>
      <c r="I29" s="10"/>
      <c r="J29" s="11"/>
      <c r="K29" s="10"/>
      <c r="L29" s="11"/>
      <c r="M29" s="10"/>
      <c r="N29" s="30"/>
      <c r="O29" s="30"/>
      <c r="P29" s="6" t="s">
        <v>0</v>
      </c>
      <c r="Q29" s="6" t="s">
        <v>1</v>
      </c>
    </row>
    <row r="30" spans="1:17" ht="12.75" customHeight="1">
      <c r="A30" s="51">
        <v>1</v>
      </c>
      <c r="B30" s="79" t="s">
        <v>43</v>
      </c>
      <c r="C30" s="39">
        <v>1969</v>
      </c>
      <c r="D30" s="39" t="s">
        <v>312</v>
      </c>
      <c r="E30" s="82">
        <v>1</v>
      </c>
      <c r="F30" s="11"/>
      <c r="G30" s="11"/>
      <c r="H30" s="11"/>
      <c r="I30" s="11">
        <v>4</v>
      </c>
      <c r="J30" s="11"/>
      <c r="K30" s="11">
        <v>1</v>
      </c>
      <c r="L30" s="11"/>
      <c r="M30" s="11">
        <v>1</v>
      </c>
      <c r="N30" s="11">
        <v>1</v>
      </c>
      <c r="O30" s="11"/>
      <c r="P30" s="11">
        <f>SUM(E30,K30:N30)</f>
        <v>4</v>
      </c>
      <c r="Q30" s="48">
        <v>1</v>
      </c>
    </row>
    <row r="31" spans="1:17" ht="12.75" customHeight="1">
      <c r="A31" s="51">
        <v>2</v>
      </c>
      <c r="B31" s="79" t="s">
        <v>360</v>
      </c>
      <c r="C31" s="39">
        <v>1980</v>
      </c>
      <c r="D31" s="39" t="s">
        <v>23</v>
      </c>
      <c r="E31" s="82">
        <v>2</v>
      </c>
      <c r="F31" s="11"/>
      <c r="G31" s="11">
        <v>2</v>
      </c>
      <c r="H31" s="11"/>
      <c r="I31" s="11">
        <v>3</v>
      </c>
      <c r="J31" s="11"/>
      <c r="K31" s="11">
        <v>2</v>
      </c>
      <c r="L31" s="11"/>
      <c r="M31" s="11"/>
      <c r="N31" s="11"/>
      <c r="O31" s="11"/>
      <c r="P31" s="11">
        <f>SUM(E31:K31)</f>
        <v>9</v>
      </c>
      <c r="Q31" s="48">
        <v>2</v>
      </c>
    </row>
    <row r="32" spans="1:17" ht="12.75" customHeight="1">
      <c r="A32" s="51">
        <v>3</v>
      </c>
      <c r="B32" s="79" t="s">
        <v>311</v>
      </c>
      <c r="C32" s="39">
        <v>1982</v>
      </c>
      <c r="D32" s="39" t="s">
        <v>314</v>
      </c>
      <c r="E32" s="82">
        <v>4</v>
      </c>
      <c r="F32" s="11"/>
      <c r="G32" s="11">
        <v>1</v>
      </c>
      <c r="H32" s="11"/>
      <c r="I32" s="11">
        <v>6</v>
      </c>
      <c r="J32" s="11"/>
      <c r="K32" s="11">
        <v>4</v>
      </c>
      <c r="L32" s="11"/>
      <c r="M32" s="11">
        <v>4</v>
      </c>
      <c r="N32" s="11">
        <v>5</v>
      </c>
      <c r="O32" s="11"/>
      <c r="P32" s="11">
        <f>SUM(E32:G32,K32:M32)</f>
        <v>13</v>
      </c>
      <c r="Q32" s="81">
        <v>3</v>
      </c>
    </row>
    <row r="33" spans="1:17" ht="12.75" customHeight="1">
      <c r="A33" s="51">
        <v>4</v>
      </c>
      <c r="B33" s="39" t="s">
        <v>44</v>
      </c>
      <c r="C33" s="39">
        <v>1970</v>
      </c>
      <c r="D33" s="39" t="s">
        <v>312</v>
      </c>
      <c r="E33" s="82"/>
      <c r="F33" s="11"/>
      <c r="G33" s="11"/>
      <c r="H33" s="11"/>
      <c r="I33" s="11">
        <v>7</v>
      </c>
      <c r="J33" s="11"/>
      <c r="K33" s="11">
        <v>3</v>
      </c>
      <c r="L33" s="11"/>
      <c r="M33" s="11">
        <v>3</v>
      </c>
      <c r="N33" s="11">
        <v>3</v>
      </c>
      <c r="O33" s="30"/>
      <c r="P33" s="11">
        <f>SUM(I33:N33)</f>
        <v>16</v>
      </c>
      <c r="Q33" s="48">
        <v>4</v>
      </c>
    </row>
    <row r="34" spans="1:17" ht="12.75" customHeight="1">
      <c r="A34" s="51">
        <v>5</v>
      </c>
      <c r="B34" s="39" t="s">
        <v>45</v>
      </c>
      <c r="C34" s="39">
        <v>1948</v>
      </c>
      <c r="D34" s="39" t="s">
        <v>312</v>
      </c>
      <c r="E34" s="82">
        <v>5</v>
      </c>
      <c r="F34" s="11"/>
      <c r="G34" s="11">
        <v>3</v>
      </c>
      <c r="H34" s="11"/>
      <c r="I34" s="11">
        <v>8</v>
      </c>
      <c r="J34" s="11"/>
      <c r="K34" s="11"/>
      <c r="L34" s="11"/>
      <c r="M34" s="11">
        <v>5</v>
      </c>
      <c r="N34" s="11">
        <v>4</v>
      </c>
      <c r="O34" s="11"/>
      <c r="P34" s="11">
        <f>SUM(E34:G34,M34:N34)</f>
        <v>17</v>
      </c>
      <c r="Q34" s="48">
        <v>5</v>
      </c>
    </row>
    <row r="35" spans="1:17" ht="12.75" customHeight="1">
      <c r="A35" s="51">
        <v>6</v>
      </c>
      <c r="B35" s="39" t="s">
        <v>310</v>
      </c>
      <c r="C35" s="39">
        <v>1987</v>
      </c>
      <c r="D35" s="39" t="s">
        <v>313</v>
      </c>
      <c r="E35" s="82"/>
      <c r="F35" s="11"/>
      <c r="G35" s="11"/>
      <c r="H35" s="11"/>
      <c r="I35" s="11"/>
      <c r="J35" s="11"/>
      <c r="K35" s="11"/>
      <c r="L35" s="11"/>
      <c r="M35" s="11">
        <v>2</v>
      </c>
      <c r="N35" s="11"/>
      <c r="O35" s="11"/>
      <c r="P35" s="11"/>
      <c r="Q35" s="48"/>
    </row>
    <row r="36" spans="1:17" ht="12.75" customHeight="1">
      <c r="A36" s="51">
        <v>7</v>
      </c>
      <c r="B36" s="39" t="s">
        <v>361</v>
      </c>
      <c r="C36" s="39">
        <v>1974</v>
      </c>
      <c r="D36" s="39" t="s">
        <v>30</v>
      </c>
      <c r="E36" s="82">
        <v>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81"/>
    </row>
    <row r="37" spans="1:17" ht="12.75" customHeight="1">
      <c r="A37" s="51">
        <v>8</v>
      </c>
      <c r="B37" s="10"/>
      <c r="C37" s="10"/>
      <c r="D37" s="10"/>
      <c r="E37" s="24"/>
      <c r="F37" s="11"/>
      <c r="G37" s="10"/>
      <c r="H37" s="11"/>
      <c r="I37" s="10"/>
      <c r="J37" s="11"/>
      <c r="K37" s="10"/>
      <c r="L37" s="11"/>
      <c r="M37" s="10"/>
      <c r="N37" s="11"/>
      <c r="O37" s="11"/>
      <c r="P37" s="10"/>
      <c r="Q37" s="6"/>
    </row>
    <row r="38" spans="1:17" ht="12.75" customHeight="1">
      <c r="A38" s="51">
        <v>9</v>
      </c>
      <c r="B38" s="10"/>
      <c r="C38" s="10"/>
      <c r="D38" s="10"/>
      <c r="E38" s="24"/>
      <c r="F38" s="11"/>
      <c r="G38" s="10"/>
      <c r="H38" s="11"/>
      <c r="I38" s="10"/>
      <c r="J38" s="11"/>
      <c r="K38" s="10"/>
      <c r="L38" s="11"/>
      <c r="M38" s="10"/>
      <c r="N38" s="11"/>
      <c r="O38" s="11"/>
      <c r="P38" s="10"/>
      <c r="Q38" s="6"/>
    </row>
    <row r="39" spans="1:17" ht="12.75" customHeight="1">
      <c r="A39" s="51">
        <v>10</v>
      </c>
      <c r="B39" s="10"/>
      <c r="C39" s="10"/>
      <c r="D39" s="10"/>
      <c r="E39" s="24"/>
      <c r="F39" s="11"/>
      <c r="G39" s="10"/>
      <c r="H39" s="11"/>
      <c r="I39" s="10"/>
      <c r="J39" s="11"/>
      <c r="K39" s="10"/>
      <c r="L39" s="11"/>
      <c r="M39" s="10"/>
      <c r="N39" s="11"/>
      <c r="O39" s="11"/>
      <c r="P39" s="10"/>
      <c r="Q39" s="6"/>
    </row>
    <row r="40" spans="1:17" ht="12.75" customHeight="1">
      <c r="A40" s="51">
        <v>11</v>
      </c>
      <c r="B40" s="10"/>
      <c r="C40" s="10"/>
      <c r="D40" s="10"/>
      <c r="E40" s="24"/>
      <c r="F40" s="11"/>
      <c r="G40" s="10"/>
      <c r="H40" s="11"/>
      <c r="I40" s="10"/>
      <c r="J40" s="11"/>
      <c r="K40" s="10"/>
      <c r="L40" s="11"/>
      <c r="M40" s="10"/>
      <c r="N40" s="11"/>
      <c r="O40" s="11"/>
      <c r="P40" s="10"/>
      <c r="Q40" s="10"/>
    </row>
    <row r="41" spans="1:17" ht="12.75" customHeight="1">
      <c r="A41" s="51">
        <v>12</v>
      </c>
      <c r="B41" s="10"/>
      <c r="C41" s="10"/>
      <c r="D41" s="10"/>
      <c r="E41" s="24"/>
      <c r="F41" s="11"/>
      <c r="G41" s="10"/>
      <c r="H41" s="11"/>
      <c r="I41" s="10"/>
      <c r="J41" s="11"/>
      <c r="K41" s="10"/>
      <c r="L41" s="11"/>
      <c r="M41" s="10"/>
      <c r="N41" s="11"/>
      <c r="O41" s="11"/>
      <c r="P41" s="10"/>
      <c r="Q41" s="6"/>
    </row>
    <row r="42" spans="1:17" ht="12.75" customHeight="1">
      <c r="A42" s="51">
        <v>13</v>
      </c>
      <c r="B42" s="10"/>
      <c r="C42" s="10"/>
      <c r="D42" s="10"/>
      <c r="E42" s="24"/>
      <c r="F42" s="11"/>
      <c r="G42" s="10"/>
      <c r="H42" s="11"/>
      <c r="I42" s="10"/>
      <c r="J42" s="11"/>
      <c r="K42" s="10"/>
      <c r="L42" s="11"/>
      <c r="M42" s="10"/>
      <c r="N42" s="11"/>
      <c r="O42" s="11"/>
      <c r="P42" s="10"/>
      <c r="Q42" s="10"/>
    </row>
    <row r="43" spans="1:17" ht="12.75" customHeight="1">
      <c r="A43" s="51">
        <v>14</v>
      </c>
      <c r="B43" s="10"/>
      <c r="C43" s="10"/>
      <c r="D43" s="10"/>
      <c r="E43" s="24"/>
      <c r="F43" s="11"/>
      <c r="G43" s="10"/>
      <c r="H43" s="11"/>
      <c r="I43" s="10"/>
      <c r="J43" s="11"/>
      <c r="K43" s="10"/>
      <c r="L43" s="11"/>
      <c r="M43" s="10"/>
      <c r="N43" s="11"/>
      <c r="O43" s="11"/>
      <c r="P43" s="10"/>
      <c r="Q43" s="10"/>
    </row>
    <row r="44" spans="1:17" ht="12.75" customHeight="1">
      <c r="A44" s="51">
        <v>15</v>
      </c>
      <c r="B44" s="10"/>
      <c r="C44" s="10"/>
      <c r="D44" s="10"/>
      <c r="E44" s="24"/>
      <c r="F44" s="11"/>
      <c r="G44" s="10"/>
      <c r="H44" s="11"/>
      <c r="I44" s="10"/>
      <c r="J44" s="11"/>
      <c r="K44" s="10"/>
      <c r="L44" s="11"/>
      <c r="M44" s="10"/>
      <c r="N44" s="11"/>
      <c r="O44" s="11"/>
      <c r="P44" s="10"/>
      <c r="Q44" s="10"/>
    </row>
    <row r="45" spans="1:17" ht="12.75" customHeight="1">
      <c r="A45" s="51">
        <v>16</v>
      </c>
      <c r="B45" s="10"/>
      <c r="C45" s="10"/>
      <c r="D45" s="10"/>
      <c r="E45" s="24"/>
      <c r="F45" s="11"/>
      <c r="G45" s="10"/>
      <c r="H45" s="11"/>
      <c r="I45" s="10"/>
      <c r="J45" s="11"/>
      <c r="K45" s="10"/>
      <c r="L45" s="11"/>
      <c r="M45" s="10"/>
      <c r="N45" s="11"/>
      <c r="O45" s="11"/>
      <c r="P45" s="10"/>
      <c r="Q45" s="6"/>
    </row>
    <row r="46" spans="1:17" ht="12.75" customHeight="1">
      <c r="A46" s="51">
        <v>17</v>
      </c>
      <c r="B46" s="10"/>
      <c r="C46" s="10"/>
      <c r="D46" s="10"/>
      <c r="E46" s="24"/>
      <c r="F46" s="11"/>
      <c r="G46" s="10"/>
      <c r="H46" s="11"/>
      <c r="I46" s="10"/>
      <c r="J46" s="11"/>
      <c r="K46" s="10"/>
      <c r="L46" s="11"/>
      <c r="M46" s="10"/>
      <c r="N46" s="11"/>
      <c r="O46" s="11"/>
      <c r="P46" s="10"/>
      <c r="Q46" s="10"/>
    </row>
    <row r="47" spans="1:17" ht="12.75" customHeight="1">
      <c r="A47" s="51">
        <v>18</v>
      </c>
      <c r="B47" s="10"/>
      <c r="C47" s="10"/>
      <c r="D47" s="10"/>
      <c r="E47" s="24"/>
      <c r="F47" s="11"/>
      <c r="G47" s="10"/>
      <c r="H47" s="11"/>
      <c r="I47" s="10"/>
      <c r="J47" s="11"/>
      <c r="K47" s="10"/>
      <c r="L47" s="11"/>
      <c r="M47" s="10"/>
      <c r="N47" s="11"/>
      <c r="O47" s="11"/>
      <c r="P47" s="10"/>
      <c r="Q47" s="10"/>
    </row>
    <row r="48" spans="1:17" ht="12.75" customHeight="1">
      <c r="A48" s="59"/>
      <c r="B48" s="41" t="s">
        <v>29</v>
      </c>
      <c r="C48" s="38"/>
      <c r="D48" s="38"/>
      <c r="E48" s="24"/>
      <c r="F48" s="11"/>
      <c r="G48" s="10"/>
      <c r="H48" s="11"/>
      <c r="I48" s="10"/>
      <c r="J48" s="11"/>
      <c r="K48" s="10"/>
      <c r="L48" s="11"/>
      <c r="M48" s="10"/>
      <c r="N48" s="30"/>
      <c r="O48" s="30"/>
      <c r="P48" s="6" t="s">
        <v>0</v>
      </c>
      <c r="Q48" s="6" t="s">
        <v>1</v>
      </c>
    </row>
    <row r="49" spans="1:17" ht="12.75" customHeight="1">
      <c r="A49" s="60">
        <v>1</v>
      </c>
      <c r="B49" s="76" t="s">
        <v>197</v>
      </c>
      <c r="C49" s="77">
        <v>1957</v>
      </c>
      <c r="D49" s="77" t="s">
        <v>175</v>
      </c>
      <c r="E49" s="83"/>
      <c r="F49" s="72"/>
      <c r="G49" s="72">
        <v>2</v>
      </c>
      <c r="H49" s="72"/>
      <c r="I49" s="72"/>
      <c r="J49" s="72"/>
      <c r="K49" s="72">
        <v>1</v>
      </c>
      <c r="L49" s="72"/>
      <c r="M49" s="72">
        <v>3</v>
      </c>
      <c r="N49" s="72">
        <v>1</v>
      </c>
      <c r="O49" s="72"/>
      <c r="P49" s="72">
        <f>SUM(G49:N49)</f>
        <v>7</v>
      </c>
      <c r="Q49" s="84">
        <v>1</v>
      </c>
    </row>
    <row r="50" spans="1:17" ht="12.75" customHeight="1">
      <c r="A50" s="51">
        <v>2</v>
      </c>
      <c r="B50" s="79" t="s">
        <v>198</v>
      </c>
      <c r="C50" s="39">
        <v>1955</v>
      </c>
      <c r="D50" s="39" t="s">
        <v>147</v>
      </c>
      <c r="E50" s="46">
        <v>5</v>
      </c>
      <c r="F50" s="46"/>
      <c r="G50" s="46">
        <v>4</v>
      </c>
      <c r="H50" s="46"/>
      <c r="I50" s="46">
        <v>6</v>
      </c>
      <c r="J50" s="46"/>
      <c r="K50" s="46">
        <v>2</v>
      </c>
      <c r="L50" s="46"/>
      <c r="M50" s="46">
        <v>4</v>
      </c>
      <c r="N50" s="46">
        <v>3</v>
      </c>
      <c r="O50" s="46"/>
      <c r="P50" s="46">
        <f>SUM(G50,K50:N50)</f>
        <v>13</v>
      </c>
      <c r="Q50" s="48">
        <v>2</v>
      </c>
    </row>
    <row r="51" spans="1:17" ht="12.75" customHeight="1">
      <c r="A51" s="60">
        <v>3</v>
      </c>
      <c r="B51" s="39" t="s">
        <v>195</v>
      </c>
      <c r="C51" s="39">
        <v>1967</v>
      </c>
      <c r="D51" s="39" t="s">
        <v>39</v>
      </c>
      <c r="E51" s="83"/>
      <c r="F51" s="46"/>
      <c r="G51" s="46"/>
      <c r="H51" s="46"/>
      <c r="I51" s="46"/>
      <c r="J51" s="46"/>
      <c r="K51" s="46"/>
      <c r="L51" s="46"/>
      <c r="M51" s="46">
        <v>1</v>
      </c>
      <c r="N51" s="46"/>
      <c r="O51" s="46"/>
      <c r="P51" s="46"/>
      <c r="Q51" s="48"/>
    </row>
    <row r="52" spans="1:17" ht="12.75" customHeight="1">
      <c r="A52" s="51">
        <v>4</v>
      </c>
      <c r="B52" s="39" t="s">
        <v>196</v>
      </c>
      <c r="C52" s="39">
        <v>1986</v>
      </c>
      <c r="D52" s="39" t="s">
        <v>199</v>
      </c>
      <c r="E52" s="46"/>
      <c r="F52" s="46"/>
      <c r="G52" s="46"/>
      <c r="H52" s="46"/>
      <c r="I52" s="46"/>
      <c r="J52" s="46"/>
      <c r="K52" s="46"/>
      <c r="L52" s="46"/>
      <c r="M52" s="46">
        <v>2</v>
      </c>
      <c r="N52" s="46"/>
      <c r="O52" s="46"/>
      <c r="P52" s="46"/>
      <c r="Q52" s="48"/>
    </row>
    <row r="53" spans="1:17" ht="12.75" customHeight="1">
      <c r="A53" s="60">
        <v>5</v>
      </c>
      <c r="B53" s="39" t="s">
        <v>325</v>
      </c>
      <c r="C53" s="39">
        <v>1970</v>
      </c>
      <c r="D53" s="39" t="s">
        <v>327</v>
      </c>
      <c r="E53" s="83">
        <v>1</v>
      </c>
      <c r="F53" s="46"/>
      <c r="G53" s="46"/>
      <c r="H53" s="46"/>
      <c r="I53" s="46">
        <v>3</v>
      </c>
      <c r="J53" s="46"/>
      <c r="K53" s="46"/>
      <c r="L53" s="46"/>
      <c r="M53" s="46"/>
      <c r="N53" s="46"/>
      <c r="O53" s="46"/>
      <c r="P53" s="46"/>
      <c r="Q53" s="48"/>
    </row>
    <row r="54" spans="1:17" ht="12.75" customHeight="1">
      <c r="A54" s="51">
        <v>6</v>
      </c>
      <c r="B54" s="39" t="s">
        <v>82</v>
      </c>
      <c r="C54" s="39">
        <v>1975</v>
      </c>
      <c r="D54" s="39" t="s">
        <v>328</v>
      </c>
      <c r="E54" s="46">
        <v>2</v>
      </c>
      <c r="F54" s="46"/>
      <c r="G54" s="46"/>
      <c r="H54" s="46"/>
      <c r="I54" s="46">
        <v>2</v>
      </c>
      <c r="J54" s="46"/>
      <c r="K54" s="46"/>
      <c r="L54" s="46"/>
      <c r="M54" s="46"/>
      <c r="N54" s="46"/>
      <c r="O54" s="46"/>
      <c r="P54" s="46"/>
      <c r="Q54" s="48"/>
    </row>
    <row r="55" spans="1:17" ht="12.75" customHeight="1">
      <c r="A55" s="60">
        <v>7</v>
      </c>
      <c r="B55" s="39" t="s">
        <v>76</v>
      </c>
      <c r="C55" s="39">
        <v>1981</v>
      </c>
      <c r="D55" s="39" t="s">
        <v>21</v>
      </c>
      <c r="E55" s="83">
        <v>3</v>
      </c>
      <c r="F55" s="46"/>
      <c r="G55" s="46">
        <v>1</v>
      </c>
      <c r="H55" s="46"/>
      <c r="I55" s="46"/>
      <c r="J55" s="46"/>
      <c r="K55" s="46"/>
      <c r="L55" s="46"/>
      <c r="M55" s="46"/>
      <c r="N55" s="46"/>
      <c r="O55" s="46"/>
      <c r="P55" s="46"/>
      <c r="Q55" s="48"/>
    </row>
    <row r="56" spans="1:17" ht="12.75" customHeight="1">
      <c r="A56" s="51">
        <v>8</v>
      </c>
      <c r="B56" s="39" t="s">
        <v>326</v>
      </c>
      <c r="C56" s="39">
        <v>1978</v>
      </c>
      <c r="D56" s="39" t="s">
        <v>30</v>
      </c>
      <c r="E56" s="46">
        <v>4</v>
      </c>
      <c r="F56" s="46"/>
      <c r="G56" s="46"/>
      <c r="H56" s="46"/>
      <c r="I56" s="46"/>
      <c r="J56" s="46"/>
      <c r="K56" s="46">
        <v>3</v>
      </c>
      <c r="L56" s="46"/>
      <c r="M56" s="46"/>
      <c r="N56" s="46">
        <v>2</v>
      </c>
      <c r="O56" s="46"/>
      <c r="P56" s="46"/>
      <c r="Q56" s="48"/>
    </row>
    <row r="57" spans="1:17" ht="12.75" customHeight="1">
      <c r="A57" s="60">
        <v>9</v>
      </c>
      <c r="B57" s="39" t="s">
        <v>371</v>
      </c>
      <c r="C57" s="39">
        <v>1980</v>
      </c>
      <c r="D57" s="39" t="s">
        <v>42</v>
      </c>
      <c r="E57" s="46"/>
      <c r="F57" s="46"/>
      <c r="G57" s="46">
        <v>3</v>
      </c>
      <c r="H57" s="46"/>
      <c r="I57" s="46">
        <v>8</v>
      </c>
      <c r="J57" s="46"/>
      <c r="K57" s="46">
        <v>5</v>
      </c>
      <c r="L57" s="46"/>
      <c r="M57" s="46"/>
      <c r="N57" s="46"/>
      <c r="O57" s="46"/>
      <c r="P57" s="46"/>
      <c r="Q57" s="48"/>
    </row>
    <row r="58" spans="1:17" ht="12.75" customHeight="1">
      <c r="A58" s="51">
        <v>10</v>
      </c>
      <c r="B58" s="39" t="s">
        <v>392</v>
      </c>
      <c r="C58" s="39">
        <v>1963</v>
      </c>
      <c r="D58" s="39" t="s">
        <v>327</v>
      </c>
      <c r="E58" s="46"/>
      <c r="F58" s="46"/>
      <c r="G58" s="46"/>
      <c r="H58" s="46"/>
      <c r="I58" s="46">
        <v>1</v>
      </c>
      <c r="J58" s="46"/>
      <c r="K58" s="46"/>
      <c r="L58" s="46"/>
      <c r="M58" s="46"/>
      <c r="N58" s="46"/>
      <c r="O58" s="46"/>
      <c r="P58" s="46"/>
      <c r="Q58" s="48"/>
    </row>
    <row r="59" spans="1:17" ht="12.75">
      <c r="A59" s="60">
        <v>11</v>
      </c>
      <c r="B59" s="39" t="s">
        <v>393</v>
      </c>
      <c r="C59" s="39">
        <v>1970</v>
      </c>
      <c r="D59" s="39" t="s">
        <v>25</v>
      </c>
      <c r="E59" s="46"/>
      <c r="F59" s="46"/>
      <c r="G59" s="46"/>
      <c r="H59" s="46"/>
      <c r="I59" s="46">
        <v>4</v>
      </c>
      <c r="J59" s="46"/>
      <c r="K59" s="46"/>
      <c r="L59" s="46"/>
      <c r="M59" s="46"/>
      <c r="N59" s="46"/>
      <c r="O59" s="46"/>
      <c r="P59" s="46"/>
      <c r="Q59" s="48"/>
    </row>
    <row r="60" spans="1:17" ht="12.75">
      <c r="A60" s="51">
        <v>12</v>
      </c>
      <c r="B60" s="39"/>
      <c r="C60" s="39"/>
      <c r="D60" s="39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8"/>
      <c r="Q60" s="48"/>
    </row>
    <row r="61" spans="1:28" ht="12.75" customHeight="1">
      <c r="A61" s="51"/>
      <c r="B61" s="30"/>
      <c r="C61" s="30"/>
      <c r="D61" s="30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8"/>
      <c r="Q61" s="48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 customHeight="1">
      <c r="A62" s="59"/>
      <c r="B62" s="41" t="s">
        <v>31</v>
      </c>
      <c r="C62" s="4"/>
      <c r="D62" s="4"/>
      <c r="E62" s="44"/>
      <c r="F62" s="46"/>
      <c r="G62" s="44"/>
      <c r="H62" s="46"/>
      <c r="I62" s="44"/>
      <c r="J62" s="46"/>
      <c r="K62" s="44"/>
      <c r="L62" s="46"/>
      <c r="M62" s="44"/>
      <c r="N62" s="46"/>
      <c r="O62" s="46"/>
      <c r="P62" s="41" t="s">
        <v>0</v>
      </c>
      <c r="Q62" s="41" t="s">
        <v>1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 customHeight="1">
      <c r="A63" s="60">
        <v>1</v>
      </c>
      <c r="B63" s="76" t="s">
        <v>188</v>
      </c>
      <c r="C63" s="77">
        <v>1999</v>
      </c>
      <c r="D63" s="77" t="s">
        <v>108</v>
      </c>
      <c r="E63" s="72">
        <v>2</v>
      </c>
      <c r="F63" s="72"/>
      <c r="G63" s="72"/>
      <c r="H63" s="72"/>
      <c r="I63" s="72">
        <v>4</v>
      </c>
      <c r="J63" s="72"/>
      <c r="K63" s="72">
        <v>3</v>
      </c>
      <c r="L63" s="72"/>
      <c r="M63" s="72">
        <v>2</v>
      </c>
      <c r="N63" s="72">
        <v>1</v>
      </c>
      <c r="O63" s="104"/>
      <c r="P63" s="72">
        <f>SUM(E63,K63:N63)</f>
        <v>8</v>
      </c>
      <c r="Q63" s="84">
        <v>1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 customHeight="1">
      <c r="A64" s="51">
        <v>2</v>
      </c>
      <c r="B64" s="79" t="s">
        <v>191</v>
      </c>
      <c r="C64" s="39">
        <v>1999</v>
      </c>
      <c r="D64" s="39" t="s">
        <v>104</v>
      </c>
      <c r="E64" s="46">
        <v>3</v>
      </c>
      <c r="F64" s="46"/>
      <c r="G64" s="46">
        <v>2</v>
      </c>
      <c r="H64" s="46"/>
      <c r="I64" s="46">
        <v>5</v>
      </c>
      <c r="J64" s="46"/>
      <c r="K64" s="46">
        <v>2</v>
      </c>
      <c r="L64" s="46"/>
      <c r="M64" s="46">
        <v>5</v>
      </c>
      <c r="N64" s="46">
        <v>2</v>
      </c>
      <c r="O64" s="46"/>
      <c r="P64" s="46">
        <f>SUM(E64:G64,K64,N64)</f>
        <v>9</v>
      </c>
      <c r="Q64" s="48">
        <v>2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 customHeight="1">
      <c r="A65" s="60">
        <v>3</v>
      </c>
      <c r="B65" s="39" t="s">
        <v>187</v>
      </c>
      <c r="C65" s="39">
        <v>1986</v>
      </c>
      <c r="D65" s="39" t="s">
        <v>194</v>
      </c>
      <c r="E65" s="46"/>
      <c r="F65" s="46"/>
      <c r="G65" s="46"/>
      <c r="H65" s="46"/>
      <c r="I65" s="46">
        <v>3</v>
      </c>
      <c r="J65" s="46"/>
      <c r="K65" s="46"/>
      <c r="L65" s="46"/>
      <c r="M65" s="72">
        <v>1</v>
      </c>
      <c r="N65" s="46"/>
      <c r="O65" s="46"/>
      <c r="P65" s="46"/>
      <c r="Q65" s="48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 customHeight="1">
      <c r="A66" s="51">
        <v>4</v>
      </c>
      <c r="B66" s="39" t="s">
        <v>189</v>
      </c>
      <c r="C66" s="39">
        <v>1981</v>
      </c>
      <c r="D66" s="39" t="s">
        <v>104</v>
      </c>
      <c r="E66" s="46"/>
      <c r="F66" s="46"/>
      <c r="G66" s="46"/>
      <c r="H66" s="46"/>
      <c r="I66" s="46">
        <v>6</v>
      </c>
      <c r="J66" s="46"/>
      <c r="K66" s="46"/>
      <c r="L66" s="46"/>
      <c r="M66" s="46">
        <v>3</v>
      </c>
      <c r="N66" s="46">
        <v>3</v>
      </c>
      <c r="O66" s="46"/>
      <c r="P66" s="48"/>
      <c r="Q66" s="46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 customHeight="1">
      <c r="A67" s="60">
        <v>5</v>
      </c>
      <c r="B67" s="39" t="s">
        <v>190</v>
      </c>
      <c r="C67" s="39">
        <v>1997</v>
      </c>
      <c r="D67" s="85" t="s">
        <v>106</v>
      </c>
      <c r="E67" s="46"/>
      <c r="F67" s="46"/>
      <c r="G67" s="46"/>
      <c r="H67" s="46"/>
      <c r="I67" s="46"/>
      <c r="J67" s="46"/>
      <c r="K67" s="46">
        <v>1</v>
      </c>
      <c r="L67" s="46"/>
      <c r="M67" s="72">
        <v>4</v>
      </c>
      <c r="N67" s="46"/>
      <c r="O67" s="46"/>
      <c r="P67" s="46"/>
      <c r="Q67" s="46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 customHeight="1">
      <c r="A68" s="51">
        <v>6</v>
      </c>
      <c r="B68" s="39" t="s">
        <v>192</v>
      </c>
      <c r="C68" s="39">
        <v>1992</v>
      </c>
      <c r="D68" s="39" t="s">
        <v>104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 customHeight="1">
      <c r="A69" s="60">
        <v>7</v>
      </c>
      <c r="B69" s="39" t="s">
        <v>193</v>
      </c>
      <c r="C69" s="39">
        <v>1999</v>
      </c>
      <c r="D69" s="39" t="s">
        <v>59</v>
      </c>
      <c r="E69" s="46">
        <v>1</v>
      </c>
      <c r="F69" s="46"/>
      <c r="G69" s="46">
        <v>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 customHeight="1">
      <c r="A70" s="51">
        <v>8</v>
      </c>
      <c r="B70" s="86" t="s">
        <v>324</v>
      </c>
      <c r="C70" s="39">
        <v>1992</v>
      </c>
      <c r="D70" s="39" t="s">
        <v>104</v>
      </c>
      <c r="E70" s="46">
        <v>4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 customHeight="1">
      <c r="A71" s="60">
        <v>9</v>
      </c>
      <c r="B71" s="39"/>
      <c r="C71" s="39"/>
      <c r="D71" s="39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 customHeight="1">
      <c r="A72" s="51">
        <v>10</v>
      </c>
      <c r="B72" s="39"/>
      <c r="C72" s="39"/>
      <c r="D72" s="85"/>
      <c r="E72" s="46"/>
      <c r="F72" s="46"/>
      <c r="G72" s="46"/>
      <c r="H72" s="46"/>
      <c r="I72" s="46"/>
      <c r="J72" s="46"/>
      <c r="K72" s="46"/>
      <c r="L72" s="46"/>
      <c r="M72" s="46"/>
      <c r="N72" s="61"/>
      <c r="O72" s="61"/>
      <c r="P72" s="61"/>
      <c r="Q72" s="61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 customHeight="1">
      <c r="A73" s="60">
        <v>11</v>
      </c>
      <c r="B73" s="39"/>
      <c r="C73" s="39"/>
      <c r="D73" s="39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 customHeight="1">
      <c r="A74" s="51">
        <v>12</v>
      </c>
      <c r="B74" s="4"/>
      <c r="C74" s="10"/>
      <c r="D74" s="10"/>
      <c r="E74" s="4"/>
      <c r="F74" s="30"/>
      <c r="G74" s="4"/>
      <c r="H74" s="30"/>
      <c r="I74" s="4"/>
      <c r="J74" s="4"/>
      <c r="K74" s="4"/>
      <c r="L74" s="30"/>
      <c r="M74" s="4"/>
      <c r="N74" s="30"/>
      <c r="O74" s="4"/>
      <c r="P74" s="4"/>
      <c r="Q74" s="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12.75" customHeight="1">
      <c r="A75" s="60">
        <v>13</v>
      </c>
      <c r="B75" s="3"/>
      <c r="C75" s="13"/>
      <c r="D75" s="13"/>
      <c r="E75" s="4"/>
      <c r="F75" s="30"/>
      <c r="G75" s="4"/>
      <c r="H75" s="30"/>
      <c r="I75" s="4"/>
      <c r="J75" s="4"/>
      <c r="K75" s="4"/>
      <c r="L75" s="30"/>
      <c r="M75" s="4"/>
      <c r="N75" s="30"/>
      <c r="O75" s="4"/>
      <c r="P75" s="4"/>
      <c r="Q75" s="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12.75" customHeight="1">
      <c r="A76" s="51">
        <v>14</v>
      </c>
      <c r="B76" s="1"/>
      <c r="C76" s="12"/>
      <c r="D76" s="1"/>
      <c r="E76" s="4"/>
      <c r="F76" s="30"/>
      <c r="G76" s="4"/>
      <c r="H76" s="30"/>
      <c r="I76" s="4"/>
      <c r="J76" s="4"/>
      <c r="K76" s="4"/>
      <c r="L76" s="30"/>
      <c r="M76" s="4"/>
      <c r="N76" s="30"/>
      <c r="O76" s="4"/>
      <c r="P76" s="4"/>
      <c r="Q76" s="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2.75" customHeight="1">
      <c r="A77" s="60">
        <v>15</v>
      </c>
      <c r="B77" s="20"/>
      <c r="C77" s="20"/>
      <c r="D77" s="17"/>
      <c r="E77" s="16"/>
      <c r="F77" s="31"/>
      <c r="G77" s="16"/>
      <c r="H77" s="31"/>
      <c r="I77" s="16"/>
      <c r="J77" s="16"/>
      <c r="K77" s="16"/>
      <c r="L77" s="31"/>
      <c r="M77" s="16"/>
      <c r="N77" s="31"/>
      <c r="O77" s="16"/>
      <c r="P77" s="16"/>
      <c r="Q77" s="16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2.75" customHeight="1">
      <c r="A78" s="51">
        <v>16</v>
      </c>
      <c r="B78" s="1"/>
      <c r="C78" s="12"/>
      <c r="D78" s="1"/>
      <c r="E78" s="4"/>
      <c r="F78" s="30"/>
      <c r="G78" s="4"/>
      <c r="H78" s="30"/>
      <c r="I78" s="4"/>
      <c r="J78" s="4"/>
      <c r="K78" s="4"/>
      <c r="L78" s="4"/>
      <c r="M78" s="4"/>
      <c r="N78" s="4"/>
      <c r="O78" s="4"/>
      <c r="P78" s="4"/>
      <c r="Q78" s="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12.75" customHeight="1">
      <c r="A79" s="60">
        <v>17</v>
      </c>
      <c r="B79" s="1"/>
      <c r="C79" s="1"/>
      <c r="D79" s="1"/>
      <c r="E79" s="4"/>
      <c r="F79" s="30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2.75" customHeight="1">
      <c r="A80" s="51">
        <v>18</v>
      </c>
      <c r="B80" s="1"/>
      <c r="C80" s="1"/>
      <c r="D80" s="1"/>
      <c r="E80" s="16"/>
      <c r="F80" s="31"/>
      <c r="G80" s="16"/>
      <c r="H80" s="31"/>
      <c r="I80" s="16"/>
      <c r="J80" s="16"/>
      <c r="K80" s="16"/>
      <c r="L80" s="16"/>
      <c r="M80" s="16"/>
      <c r="N80" s="16"/>
      <c r="O80" s="16"/>
      <c r="P80" s="16"/>
      <c r="Q80" s="16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12.75" customHeight="1">
      <c r="A81" s="60">
        <v>19</v>
      </c>
      <c r="B81" s="1"/>
      <c r="C81" s="11"/>
      <c r="D81" s="1"/>
      <c r="E81" s="4"/>
      <c r="F81" s="30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12.75" customHeight="1">
      <c r="A82" s="51">
        <v>20</v>
      </c>
      <c r="B82" s="1"/>
      <c r="C82" s="12"/>
      <c r="D82" s="1"/>
      <c r="E82" s="4"/>
      <c r="F82" s="30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12.75" customHeight="1">
      <c r="A83" s="60">
        <v>21</v>
      </c>
      <c r="B83" s="1"/>
      <c r="C83" s="12"/>
      <c r="D83" s="1"/>
      <c r="E83" s="4"/>
      <c r="F83" s="30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12.75" customHeight="1">
      <c r="A84" s="51">
        <v>22</v>
      </c>
      <c r="B84" s="1"/>
      <c r="C84" s="1"/>
      <c r="D84" s="1"/>
      <c r="E84" s="4"/>
      <c r="F84" s="3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12.75" customHeight="1">
      <c r="A85" s="60">
        <v>23</v>
      </c>
      <c r="B85" s="1"/>
      <c r="C85" s="12"/>
      <c r="D85" s="1"/>
      <c r="E85" s="4"/>
      <c r="F85" s="3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12.75" customHeight="1">
      <c r="A86" s="51">
        <v>24</v>
      </c>
      <c r="B86" s="1"/>
      <c r="C86" s="12"/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12.75" customHeight="1">
      <c r="A87" s="8"/>
      <c r="B87" s="2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Z87" s="25"/>
      <c r="AA87" s="25"/>
      <c r="AB87" s="25"/>
    </row>
    <row r="88" spans="1:2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Z88" s="25"/>
      <c r="AA88" s="25"/>
      <c r="AB88" s="25"/>
    </row>
    <row r="89" spans="1:17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8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</sheetData>
  <sheetProtection/>
  <mergeCells count="11">
    <mergeCell ref="A1:Q1"/>
    <mergeCell ref="B2:B3"/>
    <mergeCell ref="C2:C3"/>
    <mergeCell ref="D2:D3"/>
    <mergeCell ref="E2:F2"/>
    <mergeCell ref="K2:L2"/>
    <mergeCell ref="N2:O2"/>
    <mergeCell ref="G2:H2"/>
    <mergeCell ref="I2:J2"/>
    <mergeCell ref="P2:P3"/>
    <mergeCell ref="Q2:Q3"/>
  </mergeCells>
  <printOptions horizontalCentered="1" verticalCentered="1"/>
  <pageMargins left="0" right="0" top="0" bottom="0" header="0" footer="0"/>
  <pageSetup horizontalDpi="600" verticalDpi="600" orientation="portrait" paperSize="9" scale="73" r:id="rId1"/>
  <rowBreaks count="1" manualBreakCount="1"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СЕМЁРКА</dc:creator>
  <cp:keywords/>
  <dc:description/>
  <cp:lastModifiedBy>Вован</cp:lastModifiedBy>
  <cp:lastPrinted>2012-06-05T04:56:03Z</cp:lastPrinted>
  <dcterms:created xsi:type="dcterms:W3CDTF">2011-05-11T01:49:24Z</dcterms:created>
  <dcterms:modified xsi:type="dcterms:W3CDTF">2018-05-31T23:33:46Z</dcterms:modified>
  <cp:category/>
  <cp:version/>
  <cp:contentType/>
  <cp:contentStatus/>
</cp:coreProperties>
</file>