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9380" yWindow="740" windowWidth="28760" windowHeight="19240" tabRatio="500" activeTab="5"/>
  </bookViews>
  <sheets>
    <sheet name="Дети" sheetId="1" r:id="rId1"/>
    <sheet name="ЖЭ" sheetId="3" r:id="rId2"/>
    <sheet name="МЭ" sheetId="2" r:id="rId3"/>
    <sheet name="МА ЖА" sheetId="4" r:id="rId4"/>
    <sheet name="МБ ЖБ" sheetId="5" r:id="rId5"/>
    <sheet name="МС  ЖС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2" i="6" l="1"/>
  <c r="U31" i="6"/>
  <c r="U30" i="6"/>
  <c r="U29" i="6"/>
  <c r="U28" i="6"/>
  <c r="U27" i="6"/>
  <c r="U26" i="6"/>
  <c r="U25" i="4"/>
  <c r="U33" i="6"/>
  <c r="U8" i="6"/>
  <c r="U5" i="6"/>
  <c r="U9" i="6"/>
  <c r="U4" i="6"/>
  <c r="U3" i="6"/>
  <c r="U31" i="5"/>
  <c r="U28" i="5"/>
  <c r="U8" i="5"/>
  <c r="U4" i="5"/>
  <c r="U5" i="5"/>
  <c r="U27" i="4"/>
  <c r="U26" i="4"/>
  <c r="P8" i="1"/>
  <c r="P12" i="1"/>
  <c r="P27" i="1"/>
  <c r="P24" i="1"/>
  <c r="P9" i="1"/>
  <c r="P14" i="1"/>
  <c r="P11" i="1"/>
  <c r="P15" i="1"/>
  <c r="P23" i="1"/>
  <c r="P20" i="1"/>
  <c r="P30" i="1"/>
  <c r="P10" i="1"/>
  <c r="P17" i="1"/>
  <c r="P77" i="1"/>
  <c r="P75" i="1"/>
  <c r="P72" i="1"/>
  <c r="P71" i="1"/>
  <c r="P70" i="1"/>
  <c r="P69" i="1"/>
  <c r="P68" i="1"/>
  <c r="P67" i="1"/>
  <c r="P66" i="1"/>
  <c r="P114" i="1"/>
  <c r="P112" i="1"/>
  <c r="P107" i="1"/>
  <c r="P110" i="1"/>
  <c r="P108" i="1"/>
  <c r="P106" i="1"/>
  <c r="P105" i="1"/>
  <c r="P156" i="1"/>
  <c r="P157" i="1"/>
  <c r="P153" i="1"/>
  <c r="P155" i="1"/>
  <c r="P151" i="1"/>
  <c r="P150" i="1"/>
  <c r="P154" i="1"/>
  <c r="P147" i="1"/>
  <c r="P148" i="1"/>
  <c r="P180" i="1"/>
  <c r="P178" i="1"/>
  <c r="P176" i="1"/>
  <c r="S6" i="3"/>
  <c r="S7" i="3"/>
  <c r="S5" i="3"/>
  <c r="S8" i="3"/>
  <c r="S4" i="3"/>
  <c r="S12" i="2"/>
  <c r="S8" i="2"/>
  <c r="S9" i="2"/>
  <c r="S14" i="2"/>
  <c r="S4" i="2"/>
  <c r="S16" i="2"/>
  <c r="S21" i="2"/>
  <c r="S11" i="2"/>
  <c r="S6" i="2"/>
  <c r="S7" i="2"/>
  <c r="S20" i="2"/>
  <c r="P217" i="1"/>
  <c r="P220" i="1"/>
  <c r="P212" i="1"/>
  <c r="P206" i="1"/>
  <c r="P208" i="1"/>
  <c r="P207" i="1"/>
  <c r="P205" i="1"/>
  <c r="P204" i="1"/>
  <c r="P203" i="1"/>
  <c r="S15" i="2"/>
  <c r="S46" i="2"/>
  <c r="S45" i="2"/>
  <c r="S53" i="2"/>
  <c r="S36" i="2"/>
  <c r="S18" i="2"/>
  <c r="S34" i="2"/>
  <c r="S5" i="2"/>
  <c r="S42" i="2"/>
  <c r="S27" i="2"/>
  <c r="S44" i="2"/>
  <c r="S29" i="2"/>
  <c r="S24" i="2"/>
  <c r="S10" i="2"/>
  <c r="S43" i="2"/>
  <c r="S37" i="2"/>
  <c r="S35" i="2"/>
  <c r="S19" i="2"/>
  <c r="S39" i="2"/>
  <c r="S17" i="2"/>
  <c r="S25" i="2"/>
  <c r="S41" i="2"/>
  <c r="S31" i="2"/>
  <c r="S26" i="2"/>
  <c r="S49" i="2"/>
  <c r="S32" i="2"/>
  <c r="S17" i="3"/>
  <c r="S20" i="3"/>
  <c r="S3" i="3"/>
  <c r="S11" i="3"/>
  <c r="S36" i="3"/>
  <c r="S24" i="3"/>
  <c r="S29" i="3"/>
  <c r="S9" i="3"/>
  <c r="S10" i="3"/>
  <c r="S30" i="3"/>
  <c r="S13" i="3"/>
  <c r="S16" i="3"/>
  <c r="P213" i="1"/>
  <c r="P211" i="1"/>
  <c r="P209" i="1"/>
  <c r="P214" i="1"/>
  <c r="P210" i="1"/>
  <c r="P215" i="1"/>
  <c r="P116" i="1"/>
  <c r="P118" i="1"/>
  <c r="P115" i="1"/>
  <c r="P122" i="1"/>
  <c r="P111" i="1"/>
  <c r="P113" i="1"/>
  <c r="P130" i="1"/>
  <c r="P117" i="1"/>
  <c r="P127" i="1"/>
  <c r="P124" i="1"/>
  <c r="P109" i="1"/>
  <c r="P135" i="1"/>
  <c r="P121" i="1"/>
  <c r="P86" i="1"/>
  <c r="P84" i="1"/>
  <c r="P76" i="1"/>
  <c r="P73" i="1"/>
  <c r="P85" i="1"/>
  <c r="P80" i="1"/>
  <c r="P79" i="1"/>
  <c r="P87" i="1"/>
  <c r="P74" i="1"/>
  <c r="P101" i="1"/>
  <c r="P97" i="1"/>
  <c r="P92" i="1"/>
  <c r="P89" i="1"/>
  <c r="P81" i="1"/>
  <c r="P88" i="1"/>
  <c r="P83" i="1"/>
  <c r="P78" i="1"/>
  <c r="P165" i="1"/>
  <c r="P168" i="1"/>
  <c r="P152" i="1"/>
  <c r="P161" i="1"/>
  <c r="P160" i="1"/>
  <c r="P149" i="1"/>
  <c r="P162" i="1"/>
  <c r="P159" i="1"/>
  <c r="P163" i="1"/>
  <c r="P158" i="1"/>
  <c r="P164" i="1"/>
  <c r="P177" i="1"/>
  <c r="P182" i="1"/>
  <c r="P186" i="1"/>
  <c r="P179" i="1"/>
  <c r="P181" i="1"/>
  <c r="P183" i="1"/>
  <c r="P187" i="1"/>
  <c r="P188" i="1"/>
  <c r="P185" i="1"/>
  <c r="P184" i="1"/>
  <c r="P16" i="1"/>
  <c r="P31" i="1"/>
  <c r="P19" i="1"/>
  <c r="P50" i="1"/>
  <c r="P13" i="1"/>
  <c r="P25" i="1"/>
  <c r="P18" i="1"/>
  <c r="P22" i="1"/>
  <c r="P28" i="1"/>
  <c r="S28" i="2"/>
  <c r="U33" i="5"/>
  <c r="U32" i="5"/>
</calcChain>
</file>

<file path=xl/sharedStrings.xml><?xml version="1.0" encoding="utf-8"?>
<sst xmlns="http://schemas.openxmlformats.org/spreadsheetml/2006/main" count="853" uniqueCount="395">
  <si>
    <t xml:space="preserve">ГРУППА М-14 </t>
  </si>
  <si>
    <t>Визнович Владислав</t>
  </si>
  <si>
    <t>Перенство Хабаровского края</t>
  </si>
  <si>
    <t>13.05.17.</t>
  </si>
  <si>
    <t>Претуляк Леонид</t>
  </si>
  <si>
    <t>Мошейко Вечаслав</t>
  </si>
  <si>
    <t>Толочкин Даниил</t>
  </si>
  <si>
    <t>Козадаев Андрей</t>
  </si>
  <si>
    <t>Собольщиков Иван</t>
  </si>
  <si>
    <t>Разуваев Матвей</t>
  </si>
  <si>
    <t>Трегубец Дмитрий</t>
  </si>
  <si>
    <t>Сидунов Кирилл</t>
  </si>
  <si>
    <t>Тарабанов Никита</t>
  </si>
  <si>
    <t>Смирнов Марк</t>
  </si>
  <si>
    <t>Новожилов Глеб</t>
  </si>
  <si>
    <t>Андрейчук Арсений</t>
  </si>
  <si>
    <t>Терентьев Никита</t>
  </si>
  <si>
    <t>Федорин Матвей</t>
  </si>
  <si>
    <t>Буртасов Иван</t>
  </si>
  <si>
    <t>Бабушкин Владислав</t>
  </si>
  <si>
    <t>Варламов Евгений</t>
  </si>
  <si>
    <t>Плющенко Максим</t>
  </si>
  <si>
    <t>Рыбкин Дмитрий</t>
  </si>
  <si>
    <t>Группа Ж-14</t>
  </si>
  <si>
    <t>команда</t>
  </si>
  <si>
    <t>Минчак Алексей</t>
  </si>
  <si>
    <t>Крутова Виктория</t>
  </si>
  <si>
    <t>Плетинская Елена</t>
  </si>
  <si>
    <t xml:space="preserve">Малькова Екатерина </t>
  </si>
  <si>
    <t xml:space="preserve">Васюхно Вероника </t>
  </si>
  <si>
    <t>Баженова Анастасия</t>
  </si>
  <si>
    <t>Конопля Ангелина</t>
  </si>
  <si>
    <t>Скворцова Маргарита</t>
  </si>
  <si>
    <t>Калиновская Анна</t>
  </si>
  <si>
    <t>Карась Екатерина</t>
  </si>
  <si>
    <t>Курнеева Александра</t>
  </si>
  <si>
    <t>Розанова Наталья</t>
  </si>
  <si>
    <t>Пинаева Алёна</t>
  </si>
  <si>
    <t>Осадчева Анастасия</t>
  </si>
  <si>
    <t>Дергаченко Олеся</t>
  </si>
  <si>
    <t>Романенко Арина</t>
  </si>
  <si>
    <t>Искра Дарья</t>
  </si>
  <si>
    <t>Касьянова Лиза</t>
  </si>
  <si>
    <t>Желудкова Юлия</t>
  </si>
  <si>
    <t>Бондарец Екатерина</t>
  </si>
  <si>
    <t>Волынкина Кристина</t>
  </si>
  <si>
    <t>Истомина Полина</t>
  </si>
  <si>
    <t>Канин Сергей</t>
  </si>
  <si>
    <t>Палаус Илья</t>
  </si>
  <si>
    <t>Рябчук Денис</t>
  </si>
  <si>
    <t>Задорожный Захар</t>
  </si>
  <si>
    <t>Жестов Дмитрий</t>
  </si>
  <si>
    <t>Бережной Сергей</t>
  </si>
  <si>
    <t>Еремеев Роман</t>
  </si>
  <si>
    <t>Школенко Владислав</t>
  </si>
  <si>
    <t>Телепнёв Михаил</t>
  </si>
  <si>
    <t>Гамага Владимир</t>
  </si>
  <si>
    <t>Храповицкий Даниил</t>
  </si>
  <si>
    <t>Семёнов Максим</t>
  </si>
  <si>
    <t>Трегубец Михаил</t>
  </si>
  <si>
    <t>Королёв Руслан</t>
  </si>
  <si>
    <t>Всероссийские Амурская Многодневка</t>
  </si>
  <si>
    <t>Приз Г.А.Коскинена</t>
  </si>
  <si>
    <t>Финал</t>
  </si>
  <si>
    <t>15..06.17</t>
  </si>
  <si>
    <t>Сумма</t>
  </si>
  <si>
    <t>группа ж-16</t>
  </si>
  <si>
    <t>Воробьёва Мария</t>
  </si>
  <si>
    <t>Сухинина Анастасия</t>
  </si>
  <si>
    <t>Кузнецова Софья</t>
  </si>
  <si>
    <t>Поливцева Полина</t>
  </si>
  <si>
    <t>Гралевская Светлана</t>
  </si>
  <si>
    <t>Терентьева Дарья</t>
  </si>
  <si>
    <t>Шашкина Екатерина</t>
  </si>
  <si>
    <t>Форсякова Надежда</t>
  </si>
  <si>
    <t>Петрушенко Оксана</t>
  </si>
  <si>
    <t>Меньшикова Дарья</t>
  </si>
  <si>
    <t>Осадчева Екатерина</t>
  </si>
  <si>
    <t>Коломоец Марина</t>
  </si>
  <si>
    <t xml:space="preserve">Пассар Елизавета </t>
  </si>
  <si>
    <t xml:space="preserve">Эртс Софья </t>
  </si>
  <si>
    <t>Гралевская Алеся</t>
  </si>
  <si>
    <t>Зиновьев Захар</t>
  </si>
  <si>
    <t>Аверкин Павел</t>
  </si>
  <si>
    <t>Ефремов Михаил</t>
  </si>
  <si>
    <t>Данилюк Никита</t>
  </si>
  <si>
    <t>Плехов Роман</t>
  </si>
  <si>
    <t xml:space="preserve">Табилов Никита </t>
  </si>
  <si>
    <t>Квашулько Владимир</t>
  </si>
  <si>
    <t>Кириченко Кристина</t>
  </si>
  <si>
    <t>Шанина Виктория</t>
  </si>
  <si>
    <t>Белых Анжелика</t>
  </si>
  <si>
    <t>Некрасова Екатерина</t>
  </si>
  <si>
    <t>Трегубец Александра</t>
  </si>
  <si>
    <t>Передерй Светлана</t>
  </si>
  <si>
    <t>Большакова Анна</t>
  </si>
  <si>
    <t>Кондратюк Марина</t>
  </si>
  <si>
    <t xml:space="preserve">Таран Николай </t>
  </si>
  <si>
    <t xml:space="preserve">Трухин Никита </t>
  </si>
  <si>
    <t>Паавлов Сергей</t>
  </si>
  <si>
    <t>Шестопалов Владислав</t>
  </si>
  <si>
    <t>группа МА</t>
  </si>
  <si>
    <t>группа ЖА</t>
  </si>
  <si>
    <t>Кубок Хабаровского края</t>
  </si>
  <si>
    <t>Чемпионат Хабаровского Края</t>
  </si>
  <si>
    <t>Группа МС</t>
  </si>
  <si>
    <t>Группа МБ</t>
  </si>
  <si>
    <t>Группа ЖБ</t>
  </si>
  <si>
    <t>Группа ЖЭ</t>
  </si>
  <si>
    <t>группа МЭ</t>
  </si>
  <si>
    <t xml:space="preserve">Митяков Владислав </t>
  </si>
  <si>
    <t>Гоманюк Дмитрий</t>
  </si>
  <si>
    <t>Чекун Вечеслав</t>
  </si>
  <si>
    <t>Панов Антон</t>
  </si>
  <si>
    <t>Горланов Сергей</t>
  </si>
  <si>
    <t>Козлов Сергей</t>
  </si>
  <si>
    <t>Лагода Максим</t>
  </si>
  <si>
    <t>Аверьянов Никита</t>
  </si>
  <si>
    <t>Лапчинский Михаил</t>
  </si>
  <si>
    <t>Козадаев Никита</t>
  </si>
  <si>
    <t>Юшин Виталий</t>
  </si>
  <si>
    <t>Афраков Роман</t>
  </si>
  <si>
    <t>Голованов Андрей</t>
  </si>
  <si>
    <t>Макаров Артём</t>
  </si>
  <si>
    <t>Трапезникова Алёна</t>
  </si>
  <si>
    <t>Шульга Елизавета</t>
  </si>
  <si>
    <t>Половинина Александра</t>
  </si>
  <si>
    <t>Вишневская Мария</t>
  </si>
  <si>
    <t>Круткова Светлана</t>
  </si>
  <si>
    <t>Половинина Дарья</t>
  </si>
  <si>
    <t>Сигитова Маргарита</t>
  </si>
  <si>
    <t>Кузнецов Андрей</t>
  </si>
  <si>
    <t>Питеркин Дмитрий</t>
  </si>
  <si>
    <t>Хомченко Виталий</t>
  </si>
  <si>
    <t>Плехов Анатолий</t>
  </si>
  <si>
    <t>Нефёдов Дмитрий</t>
  </si>
  <si>
    <t>Кортелёва Татьяна</t>
  </si>
  <si>
    <t>Шелопугина Ольга</t>
  </si>
  <si>
    <t>Николаенко Екатерина</t>
  </si>
  <si>
    <t>Трапезников Алексей</t>
  </si>
  <si>
    <t>Козадаев Юрий</t>
  </si>
  <si>
    <t>Митрачков Сергей</t>
  </si>
  <si>
    <t>Иванова Людмила</t>
  </si>
  <si>
    <t>Ткачук Татьяна</t>
  </si>
  <si>
    <t>Гаращук Тамара</t>
  </si>
  <si>
    <t>Коскинена Екатерина</t>
  </si>
  <si>
    <t>Резниченко Александр</t>
  </si>
  <si>
    <t>Плехов Виктор</t>
  </si>
  <si>
    <t>Юраков Вечаслав</t>
  </si>
  <si>
    <t>Коскинен Георгий</t>
  </si>
  <si>
    <t>Коскинен Александр</t>
  </si>
  <si>
    <t>Гусарова Людмила</t>
  </si>
  <si>
    <t>Нелаев Андрей</t>
  </si>
  <si>
    <t>КоскиненСергей</t>
  </si>
  <si>
    <t>Пинчуков Андрей</t>
  </si>
  <si>
    <t>Гурин Сергей</t>
  </si>
  <si>
    <t>Абанин Дмитрий</t>
  </si>
  <si>
    <t>Мельниченко Антон</t>
  </si>
  <si>
    <t>Дубинин Александр</t>
  </si>
  <si>
    <t>Кузнецов Денис</t>
  </si>
  <si>
    <t>Барахоев Дмитрий</t>
  </si>
  <si>
    <t>Гамага Андрей</t>
  </si>
  <si>
    <t>Трапезников Антон</t>
  </si>
  <si>
    <t>Дениско Николай</t>
  </si>
  <si>
    <t>Хромов Дмитрий</t>
  </si>
  <si>
    <t>Тимофеев Алексей</t>
  </si>
  <si>
    <t>Афиногенов Александр</t>
  </si>
  <si>
    <t>Селин Сергей</t>
  </si>
  <si>
    <t>Кураков Алексей</t>
  </si>
  <si>
    <t>Семёнов Алексей</t>
  </si>
  <si>
    <t>Савега Андрей</t>
  </si>
  <si>
    <t>Кутовенко Олег</t>
  </si>
  <si>
    <t>Залипа Владимир</t>
  </si>
  <si>
    <t>Оспельников Максим</t>
  </si>
  <si>
    <t>Буянкин Владимир</t>
  </si>
  <si>
    <t>Хвесько Павел</t>
  </si>
  <si>
    <t>Черненко Евгений</t>
  </si>
  <si>
    <t>Оспельников Егор</t>
  </si>
  <si>
    <t>Ланюгин Кирилл</t>
  </si>
  <si>
    <t>Выборнова Анна</t>
  </si>
  <si>
    <t>Кравченко Анастасия</t>
  </si>
  <si>
    <t>Наумова Наталья</t>
  </si>
  <si>
    <t>Чичик Наталья</t>
  </si>
  <si>
    <t>Трусова Алина</t>
  </si>
  <si>
    <t>Сермягина Светлана</t>
  </si>
  <si>
    <t>Чудина Оксана</t>
  </si>
  <si>
    <t>Малёванная Ксения</t>
  </si>
  <si>
    <t>Мельникова Анастасия</t>
  </si>
  <si>
    <t>Гузовских Николай</t>
  </si>
  <si>
    <t>Ващенко Игорь</t>
  </si>
  <si>
    <t>Малыгин Руслан</t>
  </si>
  <si>
    <t>Потапова Ирина</t>
  </si>
  <si>
    <t>Шахватова Татьяна</t>
  </si>
  <si>
    <t>Куликова Валерия</t>
  </si>
  <si>
    <t>Митякова Елена</t>
  </si>
  <si>
    <t>Нуреева Наталья</t>
  </si>
  <si>
    <t>Труфанов Александр</t>
  </si>
  <si>
    <t>Сингур Николай</t>
  </si>
  <si>
    <t>Базанов Анатолий</t>
  </si>
  <si>
    <t>Базанова Зинаида</t>
  </si>
  <si>
    <t>Трапезникова Ирина</t>
  </si>
  <si>
    <t>Василенко  Илья</t>
  </si>
  <si>
    <t>Козорез Иван</t>
  </si>
  <si>
    <t>Сердцев Максим</t>
  </si>
  <si>
    <t>Мезенцев Ульян</t>
  </si>
  <si>
    <t>Крючков Егор</t>
  </si>
  <si>
    <t>Абабкова Лолита</t>
  </si>
  <si>
    <t>Суханова Анна</t>
  </si>
  <si>
    <t>Коротков Кирилл</t>
  </si>
  <si>
    <t>Телепнёв Евгений</t>
  </si>
  <si>
    <t>Кравченко Иван</t>
  </si>
  <si>
    <t>Леонтюк Тамара</t>
  </si>
  <si>
    <t>Перехода Александр</t>
  </si>
  <si>
    <t>Бобришова Вероника</t>
  </si>
  <si>
    <t>Савега Татьяна</t>
  </si>
  <si>
    <t>Хынина Виктория</t>
  </si>
  <si>
    <t>Малин Виктор</t>
  </si>
  <si>
    <t>Гасиленко Юрий</t>
  </si>
  <si>
    <t>Коноплёв Владислав</t>
  </si>
  <si>
    <t>Литвинцев Владимир</t>
  </si>
  <si>
    <t>Фестиваль Ветеранов</t>
  </si>
  <si>
    <t>Хабаровск</t>
  </si>
  <si>
    <t>Всероссийские "Амурская Многодневка"</t>
  </si>
  <si>
    <t>Всероссийские " Амурская Многодневка"</t>
  </si>
  <si>
    <t>Комсомольск</t>
  </si>
  <si>
    <t>Хаб.р-он</t>
  </si>
  <si>
    <t>ЕАО</t>
  </si>
  <si>
    <t>Всероссийские"Амурская многодневка"</t>
  </si>
  <si>
    <t>Всероссийские "Амурская многодневка"</t>
  </si>
  <si>
    <t>Амурск</t>
  </si>
  <si>
    <t>Всероссийские " Амурская многодневка"</t>
  </si>
  <si>
    <t>Осин Евгений</t>
  </si>
  <si>
    <t>Проценко Алексей</t>
  </si>
  <si>
    <t>Приморский</t>
  </si>
  <si>
    <t>Кушнарь Антон</t>
  </si>
  <si>
    <t xml:space="preserve">Амурская </t>
  </si>
  <si>
    <t>Клещев Валерий</t>
  </si>
  <si>
    <t>Еао</t>
  </si>
  <si>
    <t>Харчук Юрий</t>
  </si>
  <si>
    <t>Турбаков Иван</t>
  </si>
  <si>
    <t>Пивцаева Екатерина</t>
  </si>
  <si>
    <t>Кузнецова Надежда</t>
  </si>
  <si>
    <t>Прокопьева Елена</t>
  </si>
  <si>
    <t>Ващенко Мария</t>
  </si>
  <si>
    <t>Максменко Мария</t>
  </si>
  <si>
    <t>Амурская</t>
  </si>
  <si>
    <t>Лепцан Яна</t>
  </si>
  <si>
    <t>Митяков Сергей</t>
  </si>
  <si>
    <t>Черепанов Илья</t>
  </si>
  <si>
    <t>Рузмайкин Гордей</t>
  </si>
  <si>
    <t>Криворучко Александр</t>
  </si>
  <si>
    <t>Матвеев Евгений</t>
  </si>
  <si>
    <t>Хахерин Иван</t>
  </si>
  <si>
    <t>Стержнев Максим</t>
  </si>
  <si>
    <t>Каркасова Елена</t>
  </si>
  <si>
    <t>Зверькова Валерия</t>
  </si>
  <si>
    <t>Ващенко Валерия</t>
  </si>
  <si>
    <t>Горюнова Мария</t>
  </si>
  <si>
    <t>Белоусов Егор</t>
  </si>
  <si>
    <t>Мутагаров Рафаэль</t>
  </si>
  <si>
    <t>Максименко Максим</t>
  </si>
  <si>
    <t>Кармель Михаил</t>
  </si>
  <si>
    <t>Горожанкин Руслан</t>
  </si>
  <si>
    <t>Насонов Дмитий</t>
  </si>
  <si>
    <t>Лишнёв Данил</t>
  </si>
  <si>
    <t>Жилин Максим</t>
  </si>
  <si>
    <t>Сташуль Илья</t>
  </si>
  <si>
    <t>Глухов Дмитрий</t>
  </si>
  <si>
    <t>Кузнецов Владислав</t>
  </si>
  <si>
    <t>Глазунов Глеб</t>
  </si>
  <si>
    <t>Потапов Дмитрий</t>
  </si>
  <si>
    <t>Миронов Артём</t>
  </si>
  <si>
    <t>Шейкин Алексей</t>
  </si>
  <si>
    <t>Ростов Ростислав</t>
  </si>
  <si>
    <t>Родионов Максим</t>
  </si>
  <si>
    <t>Бугаенко Анастасия</t>
  </si>
  <si>
    <t>Федосова Валерия</t>
  </si>
  <si>
    <t>Токарева Алина</t>
  </si>
  <si>
    <t>Холодная Надежда</t>
  </si>
  <si>
    <t>Казакова Валерия</t>
  </si>
  <si>
    <t>Повисок Валерия</t>
  </si>
  <si>
    <t>Лапенкова Арина</t>
  </si>
  <si>
    <t>Бурднос Константин</t>
  </si>
  <si>
    <t>Семёнов Дмитрий</t>
  </si>
  <si>
    <t>Соколов Олег</t>
  </si>
  <si>
    <t>Григорьев Даниил</t>
  </si>
  <si>
    <t>Телюков Леонид</t>
  </si>
  <si>
    <t>Максимов Эдуард</t>
  </si>
  <si>
    <t>Шевченко Вечаслав</t>
  </si>
  <si>
    <t>Тумайкин Всеволод</t>
  </si>
  <si>
    <t>Осмак Артем</t>
  </si>
  <si>
    <t>Мусияченко Клим</t>
  </si>
  <si>
    <t>Кириченко Даниил</t>
  </si>
  <si>
    <t>Шарвров Даниил</t>
  </si>
  <si>
    <t>Батура Евгений</t>
  </si>
  <si>
    <t xml:space="preserve">Прокофьев Александр </t>
  </si>
  <si>
    <t>Нестеров Дмитрий</t>
  </si>
  <si>
    <t>Рыжков Иван</t>
  </si>
  <si>
    <t>Шведов Иван</t>
  </si>
  <si>
    <t>Титов Александр</t>
  </si>
  <si>
    <t>Микушин Вадим</t>
  </si>
  <si>
    <t>Разин Олег</t>
  </si>
  <si>
    <t>Алексеенко Никита</t>
  </si>
  <si>
    <t>Штабная Ульяна</t>
  </si>
  <si>
    <t>Бездоля Екатерина</t>
  </si>
  <si>
    <t>Кузнецова Александра</t>
  </si>
  <si>
    <t>Ханыкова Ксения</t>
  </si>
  <si>
    <t>Процко Наталья</t>
  </si>
  <si>
    <t>Ефимова Екатерина</t>
  </si>
  <si>
    <t>Ядула Арина</t>
  </si>
  <si>
    <t>Грау Весна</t>
  </si>
  <si>
    <t>Буранова Екатерина</t>
  </si>
  <si>
    <t>Маштакова Александра</t>
  </si>
  <si>
    <t>Захарченко Алина</t>
  </si>
  <si>
    <t>Цховребова Александра</t>
  </si>
  <si>
    <t>Кравцов Илья</t>
  </si>
  <si>
    <t>Сибиковская Александра</t>
  </si>
  <si>
    <t>Ефимова Татьяна</t>
  </si>
  <si>
    <t>Ивакина Наталья</t>
  </si>
  <si>
    <t>Кураков Егор</t>
  </si>
  <si>
    <t>Кушанин Игорь</t>
  </si>
  <si>
    <t>Ергин Роман</t>
  </si>
  <si>
    <t>Гурин  Максим</t>
  </si>
  <si>
    <t xml:space="preserve">Квашулько Вадим </t>
  </si>
  <si>
    <t>Монаков Алексей</t>
  </si>
  <si>
    <t>Лештаев Алексей</t>
  </si>
  <si>
    <t>Шихова Яна</t>
  </si>
  <si>
    <t>Старов Николай</t>
  </si>
  <si>
    <t>Хлыстов Егор</t>
  </si>
  <si>
    <t>Куилик Валерий</t>
  </si>
  <si>
    <t>Козлов Никита</t>
  </si>
  <si>
    <t>Щербаков Констанин</t>
  </si>
  <si>
    <t>Матвеев Трофим</t>
  </si>
  <si>
    <t>Федотов Валерий</t>
  </si>
  <si>
    <t>Грищенко Никита</t>
  </si>
  <si>
    <t>Зинич Игорь</t>
  </si>
  <si>
    <t>Иванович Кристина</t>
  </si>
  <si>
    <t>Соболев Михаил</t>
  </si>
  <si>
    <t>Кучерявый Илья</t>
  </si>
  <si>
    <t>Польский Александр</t>
  </si>
  <si>
    <t>Кзнецов Денис</t>
  </si>
  <si>
    <t>Кузнецов Николай</t>
  </si>
  <si>
    <t>Максименко Мария</t>
  </si>
  <si>
    <t>Степанюк Маргарита</t>
  </si>
  <si>
    <t>Рудич Ирина</t>
  </si>
  <si>
    <t>Гурина Татьяна</t>
  </si>
  <si>
    <t>Ермолаяев Сергей</t>
  </si>
  <si>
    <t>Кузнецов Вечаслав</t>
  </si>
  <si>
    <t>Группа м-18</t>
  </si>
  <si>
    <t>Группа ж-18</t>
  </si>
  <si>
    <t>Амурская обл.</t>
  </si>
  <si>
    <t>Группа М-16</t>
  </si>
  <si>
    <t>СВОДНЫЙ ПРОТОКОЛ  КУБКА АКФЫ -2017 г.</t>
  </si>
  <si>
    <t>Владивосток</t>
  </si>
  <si>
    <t>Благовещенск</t>
  </si>
  <si>
    <t>Хаб.Край</t>
  </si>
  <si>
    <t>амурская</t>
  </si>
  <si>
    <t>КОМСОМОЛЬСК</t>
  </si>
  <si>
    <t>Сахалин</t>
  </si>
  <si>
    <t>Блаовещенск</t>
  </si>
  <si>
    <t>Белогорск</t>
  </si>
  <si>
    <t>Биробиджан</t>
  </si>
  <si>
    <t>Чечурова Мария</t>
  </si>
  <si>
    <t>комсомольск</t>
  </si>
  <si>
    <t>Пуинцев Дниил</t>
  </si>
  <si>
    <t>Панченко Алина</t>
  </si>
  <si>
    <t>Иванова Юлия</t>
  </si>
  <si>
    <t>Сингур Марина</t>
  </si>
  <si>
    <t>Богданова Клара</t>
  </si>
  <si>
    <t>Булдыгеров Олег</t>
  </si>
  <si>
    <t>Андреев Виктор</t>
  </si>
  <si>
    <t>Жестова Валентина</t>
  </si>
  <si>
    <t>Трапезникова Алена</t>
  </si>
  <si>
    <t>Семенова Олеся</t>
  </si>
  <si>
    <t>Карцева Татьяна</t>
  </si>
  <si>
    <t>ж-с</t>
  </si>
  <si>
    <t>Кортелев Сергей</t>
  </si>
  <si>
    <t>хабаровск</t>
  </si>
  <si>
    <t>Черепанов Сергей</t>
  </si>
  <si>
    <t>Черепанов Егор</t>
  </si>
  <si>
    <t>Чечеров Денис</t>
  </si>
  <si>
    <t>Квашулько Александр</t>
  </si>
  <si>
    <t>амурск</t>
  </si>
  <si>
    <t>Потапов Сергей</t>
  </si>
  <si>
    <t>Сухов Анатолий</t>
  </si>
  <si>
    <t>Лифер Сергей</t>
  </si>
  <si>
    <t>Мотузок Александр</t>
  </si>
  <si>
    <t>Семенчуков Юрий</t>
  </si>
  <si>
    <t>Корягина Екатерина</t>
  </si>
  <si>
    <t>Тубольцева Анастасия</t>
  </si>
  <si>
    <t>Труфанова Татьяна</t>
  </si>
  <si>
    <t>Кузнецова Алла</t>
  </si>
  <si>
    <t>Максменко Алексей</t>
  </si>
  <si>
    <t>Воронин Олег</t>
  </si>
  <si>
    <t>владивосток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</si>
</sst>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3"/>
      <name val="Calibri"/>
      <scheme val="minor"/>
    </font>
    <font>
      <sz val="12"/>
      <color rgb="FF008000"/>
      <name val="Calibri"/>
      <scheme val="minor"/>
    </font>
    <font>
      <sz val="12"/>
      <color rgb="FFFF6600"/>
      <name val="Calibri"/>
      <scheme val="minor"/>
    </font>
    <font>
      <b/>
      <i/>
      <u/>
      <sz val="12"/>
      <color theme="1"/>
      <name val="Calibri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rgb="FFFF6600"/>
      <name val="Calibri"/>
      <scheme val="minor"/>
    </font>
    <font>
      <b/>
      <sz val="12"/>
      <color theme="3"/>
      <name val="Calibri"/>
      <scheme val="minor"/>
    </font>
    <font>
      <b/>
      <sz val="12"/>
      <color rgb="FF008000"/>
      <name val="Calibri"/>
      <scheme val="minor"/>
    </font>
    <font>
      <sz val="12"/>
      <color indexed="206"/>
      <name val="Calibri"/>
      <family val="2"/>
      <charset val="204"/>
    </font>
    <font>
      <sz val="12"/>
      <color rgb="FF3366FF"/>
      <name val="Calibri"/>
      <scheme val="minor"/>
    </font>
    <font>
      <sz val="18"/>
      <color theme="1"/>
      <name val="Calibri"/>
      <scheme val="minor"/>
    </font>
    <font>
      <b/>
      <sz val="9"/>
      <color theme="1"/>
      <name val="Calibri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4" fontId="4" fillId="0" borderId="1" xfId="0" applyNumberFormat="1" applyFont="1" applyBorder="1"/>
    <xf numFmtId="0" fontId="4" fillId="0" borderId="1" xfId="0" applyFont="1" applyBorder="1"/>
    <xf numFmtId="14" fontId="7" fillId="0" borderId="1" xfId="0" applyNumberFormat="1" applyFont="1" applyBorder="1"/>
    <xf numFmtId="14" fontId="0" fillId="0" borderId="1" xfId="0" applyNumberFormat="1" applyBorder="1"/>
    <xf numFmtId="14" fontId="5" fillId="0" borderId="1" xfId="0" applyNumberFormat="1" applyFont="1" applyBorder="1" applyAlignment="1"/>
    <xf numFmtId="0" fontId="5" fillId="0" borderId="1" xfId="0" applyFont="1" applyBorder="1" applyAlignment="1"/>
    <xf numFmtId="14" fontId="6" fillId="0" borderId="1" xfId="0" applyNumberFormat="1" applyFont="1" applyBorder="1"/>
    <xf numFmtId="0" fontId="0" fillId="0" borderId="1" xfId="0" applyBorder="1" applyAlignment="1"/>
    <xf numFmtId="0" fontId="3" fillId="0" borderId="1" xfId="0" applyFont="1" applyBorder="1"/>
    <xf numFmtId="0" fontId="10" fillId="0" borderId="1" xfId="0" applyFont="1" applyBorder="1"/>
    <xf numFmtId="0" fontId="0" fillId="0" borderId="2" xfId="0" applyBorder="1"/>
    <xf numFmtId="0" fontId="0" fillId="0" borderId="4" xfId="0" applyBorder="1"/>
    <xf numFmtId="0" fontId="12" fillId="0" borderId="2" xfId="0" applyFont="1" applyBorder="1"/>
    <xf numFmtId="0" fontId="0" fillId="0" borderId="1" xfId="0" applyFill="1" applyBorder="1"/>
    <xf numFmtId="14" fontId="13" fillId="0" borderId="1" xfId="0" applyNumberFormat="1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15" fillId="0" borderId="1" xfId="0" applyNumberFormat="1" applyFont="1" applyBorder="1" applyAlignment="1"/>
    <xf numFmtId="0" fontId="15" fillId="0" borderId="1" xfId="0" applyFont="1" applyBorder="1" applyAlignment="1"/>
    <xf numFmtId="14" fontId="16" fillId="0" borderId="1" xfId="0" applyNumberFormat="1" applyFont="1" applyBorder="1"/>
    <xf numFmtId="14" fontId="9" fillId="0" borderId="1" xfId="0" applyNumberFormat="1" applyFont="1" applyBorder="1"/>
    <xf numFmtId="0" fontId="8" fillId="0" borderId="1" xfId="0" applyFont="1" applyBorder="1"/>
    <xf numFmtId="0" fontId="0" fillId="0" borderId="1" xfId="0" applyFill="1" applyBorder="1" applyAlignment="1"/>
    <xf numFmtId="0" fontId="9" fillId="0" borderId="1" xfId="0" applyFont="1" applyBorder="1"/>
    <xf numFmtId="0" fontId="11" fillId="0" borderId="1" xfId="0" applyFont="1" applyBorder="1"/>
    <xf numFmtId="0" fontId="0" fillId="0" borderId="1" xfId="0" applyNumberFormat="1" applyBorder="1"/>
    <xf numFmtId="0" fontId="0" fillId="0" borderId="1" xfId="0" applyFont="1" applyBorder="1"/>
    <xf numFmtId="0" fontId="17" fillId="0" borderId="1" xfId="0" applyFont="1" applyBorder="1"/>
    <xf numFmtId="0" fontId="3" fillId="0" borderId="1" xfId="0" applyNumberFormat="1" applyFont="1" applyBorder="1"/>
    <xf numFmtId="0" fontId="12" fillId="0" borderId="1" xfId="0" applyFont="1" applyBorder="1"/>
    <xf numFmtId="0" fontId="0" fillId="0" borderId="5" xfId="0" applyBorder="1" applyAlignment="1"/>
    <xf numFmtId="0" fontId="0" fillId="0" borderId="2" xfId="0" applyBorder="1" applyAlignment="1"/>
    <xf numFmtId="0" fontId="0" fillId="0" borderId="1" xfId="0" applyBorder="1" applyAlignment="1"/>
    <xf numFmtId="14" fontId="18" fillId="0" borderId="1" xfId="0" applyNumberFormat="1" applyFont="1" applyBorder="1"/>
    <xf numFmtId="0" fontId="0" fillId="0" borderId="6" xfId="0" applyBorder="1"/>
    <xf numFmtId="0" fontId="9" fillId="0" borderId="4" xfId="0" applyFont="1" applyBorder="1"/>
    <xf numFmtId="0" fontId="10" fillId="0" borderId="4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12" fillId="0" borderId="2" xfId="0" applyFont="1" applyFill="1" applyBorder="1"/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/>
    <xf numFmtId="0" fontId="12" fillId="0" borderId="1" xfId="0" applyFont="1" applyFill="1" applyBorder="1"/>
    <xf numFmtId="0" fontId="0" fillId="0" borderId="2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0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0" xfId="0" applyBorder="1"/>
    <xf numFmtId="0" fontId="11" fillId="0" borderId="1" xfId="0" applyFont="1" applyFill="1" applyBorder="1"/>
    <xf numFmtId="9" fontId="0" fillId="0" borderId="5" xfId="143" applyFont="1" applyBorder="1" applyAlignment="1"/>
    <xf numFmtId="9" fontId="0" fillId="0" borderId="2" xfId="143" applyFont="1" applyBorder="1" applyAlignment="1"/>
    <xf numFmtId="9" fontId="0" fillId="0" borderId="11" xfId="143" applyFont="1" applyBorder="1" applyAlignment="1"/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4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центный" xfId="14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5"/>
  <sheetViews>
    <sheetView topLeftCell="A151" workbookViewId="0">
      <selection activeCell="T18" sqref="T18"/>
    </sheetView>
  </sheetViews>
  <sheetFormatPr baseColWidth="10" defaultColWidth="11" defaultRowHeight="15" x14ac:dyDescent="0"/>
  <cols>
    <col min="1" max="1" width="4" customWidth="1"/>
  </cols>
  <sheetData>
    <row r="2" spans="1:16">
      <c r="C2" s="87" t="s">
        <v>352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6" spans="1:16">
      <c r="A6" s="2"/>
      <c r="B6" s="2"/>
      <c r="C6" s="2"/>
      <c r="D6" s="26"/>
      <c r="E6" s="85" t="s">
        <v>2</v>
      </c>
      <c r="F6" s="85"/>
      <c r="G6" s="85"/>
      <c r="H6" s="85" t="s">
        <v>227</v>
      </c>
      <c r="I6" s="85"/>
      <c r="J6" s="85"/>
      <c r="K6" s="85"/>
      <c r="L6" s="85" t="s">
        <v>62</v>
      </c>
      <c r="M6" s="85"/>
      <c r="N6" s="85" t="s">
        <v>63</v>
      </c>
      <c r="O6" s="85"/>
      <c r="P6" s="26" t="s">
        <v>65</v>
      </c>
    </row>
    <row r="7" spans="1:16">
      <c r="A7" s="2"/>
      <c r="B7" s="24" t="s">
        <v>0</v>
      </c>
      <c r="C7" s="24"/>
      <c r="D7" s="26" t="s">
        <v>24</v>
      </c>
      <c r="E7" s="17">
        <v>42867</v>
      </c>
      <c r="F7" s="18" t="s">
        <v>3</v>
      </c>
      <c r="G7" s="17">
        <v>42869</v>
      </c>
      <c r="H7" s="20">
        <v>42900</v>
      </c>
      <c r="I7" s="21" t="s">
        <v>64</v>
      </c>
      <c r="J7" s="20">
        <v>42567</v>
      </c>
      <c r="K7" s="20">
        <v>42904</v>
      </c>
      <c r="L7" s="22">
        <v>42987</v>
      </c>
      <c r="M7" s="22">
        <v>42988</v>
      </c>
      <c r="N7" s="23">
        <v>42994</v>
      </c>
      <c r="O7" s="23">
        <v>42995</v>
      </c>
      <c r="P7" s="26"/>
    </row>
    <row r="8" spans="1:16">
      <c r="A8" s="2">
        <v>1</v>
      </c>
      <c r="B8" s="71" t="s">
        <v>1</v>
      </c>
      <c r="C8" s="71"/>
      <c r="D8" s="32" t="s">
        <v>225</v>
      </c>
      <c r="E8" s="2">
        <v>30</v>
      </c>
      <c r="F8" s="2">
        <v>25</v>
      </c>
      <c r="G8" s="2">
        <v>25</v>
      </c>
      <c r="H8" s="2">
        <v>23</v>
      </c>
      <c r="I8" s="2">
        <v>22</v>
      </c>
      <c r="J8" s="2">
        <v>21</v>
      </c>
      <c r="K8" s="2">
        <v>25</v>
      </c>
      <c r="L8" s="2">
        <v>30</v>
      </c>
      <c r="M8" s="2">
        <v>27</v>
      </c>
      <c r="N8" s="2"/>
      <c r="O8" s="2"/>
      <c r="P8" s="2">
        <f>SUM(M8+L8+E8+F8+G8+K8+H8)</f>
        <v>185</v>
      </c>
    </row>
    <row r="9" spans="1:16">
      <c r="A9" s="2">
        <v>2</v>
      </c>
      <c r="B9" s="57" t="s">
        <v>4</v>
      </c>
      <c r="C9" s="57"/>
      <c r="D9" s="32" t="s">
        <v>224</v>
      </c>
      <c r="E9" s="2">
        <v>27</v>
      </c>
      <c r="F9" s="2"/>
      <c r="G9" s="2">
        <v>22</v>
      </c>
      <c r="H9" s="2">
        <v>16</v>
      </c>
      <c r="I9" s="2">
        <v>27</v>
      </c>
      <c r="J9" s="16">
        <v>27</v>
      </c>
      <c r="K9" s="2"/>
      <c r="L9" s="2">
        <v>23</v>
      </c>
      <c r="M9" s="2">
        <v>30</v>
      </c>
      <c r="N9" s="2"/>
      <c r="O9" s="2"/>
      <c r="P9" s="2">
        <f>SUM(E9+G9+H9+I9+J9+L9+M9)</f>
        <v>172</v>
      </c>
    </row>
    <row r="10" spans="1:16">
      <c r="A10" s="2">
        <v>3</v>
      </c>
      <c r="B10" s="57" t="s">
        <v>6</v>
      </c>
      <c r="C10" s="57"/>
      <c r="D10" s="32" t="s">
        <v>224</v>
      </c>
      <c r="E10" s="2">
        <v>23</v>
      </c>
      <c r="F10" s="2">
        <v>19</v>
      </c>
      <c r="G10" s="2">
        <v>30</v>
      </c>
      <c r="H10" s="2">
        <v>21</v>
      </c>
      <c r="I10" s="16">
        <v>15</v>
      </c>
      <c r="J10" s="16">
        <v>25</v>
      </c>
      <c r="K10" s="2">
        <v>22</v>
      </c>
      <c r="L10" s="2">
        <v>25</v>
      </c>
      <c r="M10" s="2">
        <v>21</v>
      </c>
      <c r="N10" s="2"/>
      <c r="O10" s="2"/>
      <c r="P10" s="2">
        <f>SUM(E10+G10+J10+K10+L10+M10+H10)</f>
        <v>167</v>
      </c>
    </row>
    <row r="11" spans="1:16">
      <c r="A11" s="2">
        <v>4</v>
      </c>
      <c r="B11" s="64" t="s">
        <v>283</v>
      </c>
      <c r="C11" s="2"/>
      <c r="D11" s="2" t="s">
        <v>225</v>
      </c>
      <c r="E11" s="2"/>
      <c r="F11" s="2"/>
      <c r="G11" s="2"/>
      <c r="H11" s="2">
        <v>30</v>
      </c>
      <c r="I11" s="2">
        <v>30</v>
      </c>
      <c r="J11" s="2">
        <v>23</v>
      </c>
      <c r="K11" s="2">
        <v>30</v>
      </c>
      <c r="L11" s="2">
        <v>27</v>
      </c>
      <c r="M11" s="2">
        <v>25</v>
      </c>
      <c r="N11" s="2"/>
      <c r="O11" s="2"/>
      <c r="P11" s="2">
        <f>SUM(H11+I11+J11+K11+L11+M11)</f>
        <v>165</v>
      </c>
    </row>
    <row r="12" spans="1:16">
      <c r="A12" s="2">
        <v>5</v>
      </c>
      <c r="B12" s="57" t="s">
        <v>7</v>
      </c>
      <c r="C12" s="57"/>
      <c r="D12" s="32" t="s">
        <v>224</v>
      </c>
      <c r="E12" s="2">
        <v>22</v>
      </c>
      <c r="F12" s="2">
        <v>30</v>
      </c>
      <c r="G12" s="2">
        <v>20</v>
      </c>
      <c r="H12" s="2"/>
      <c r="I12" s="2">
        <v>27</v>
      </c>
      <c r="J12" s="2">
        <v>6</v>
      </c>
      <c r="K12" s="2">
        <v>27</v>
      </c>
      <c r="L12" s="2">
        <v>19</v>
      </c>
      <c r="M12" s="2">
        <v>19</v>
      </c>
      <c r="N12" s="2"/>
      <c r="O12" s="2"/>
      <c r="P12" s="2">
        <f>SUM(M12+L12+K12+I12+G12+F12+E12)</f>
        <v>164</v>
      </c>
    </row>
    <row r="13" spans="1:16">
      <c r="A13" s="2">
        <v>6</v>
      </c>
      <c r="B13" s="57" t="s">
        <v>5</v>
      </c>
      <c r="C13" s="57"/>
      <c r="D13" s="32" t="s">
        <v>221</v>
      </c>
      <c r="E13" s="2">
        <v>25</v>
      </c>
      <c r="F13" s="2">
        <v>27</v>
      </c>
      <c r="G13" s="2">
        <v>27</v>
      </c>
      <c r="H13" s="2">
        <v>18</v>
      </c>
      <c r="I13" s="2">
        <v>23</v>
      </c>
      <c r="J13" s="2">
        <v>22</v>
      </c>
      <c r="K13" s="2">
        <v>19</v>
      </c>
      <c r="L13" s="2"/>
      <c r="M13" s="2"/>
      <c r="N13" s="2"/>
      <c r="O13" s="2"/>
      <c r="P13" s="2">
        <f>SUM(E13+F13+G13+H13+I13+J13+K13)</f>
        <v>161</v>
      </c>
    </row>
    <row r="14" spans="1:16">
      <c r="A14" s="2">
        <v>7</v>
      </c>
      <c r="B14" s="57" t="s">
        <v>9</v>
      </c>
      <c r="C14" s="57"/>
      <c r="D14" s="32" t="s">
        <v>224</v>
      </c>
      <c r="E14" s="2">
        <v>20</v>
      </c>
      <c r="F14" s="2">
        <v>21</v>
      </c>
      <c r="G14" s="2">
        <v>21</v>
      </c>
      <c r="H14" s="2">
        <v>9</v>
      </c>
      <c r="I14" s="16">
        <v>14</v>
      </c>
      <c r="J14" s="16">
        <v>13</v>
      </c>
      <c r="K14" s="2">
        <v>16</v>
      </c>
      <c r="L14" s="2">
        <v>20</v>
      </c>
      <c r="M14" s="2">
        <v>20</v>
      </c>
      <c r="N14" s="2"/>
      <c r="O14" s="2"/>
      <c r="P14" s="2">
        <f>SUM(M14+L14+E14+F14+G14+K14+I14)</f>
        <v>132</v>
      </c>
    </row>
    <row r="15" spans="1:16">
      <c r="A15" s="2">
        <v>8</v>
      </c>
      <c r="B15" s="57" t="s">
        <v>11</v>
      </c>
      <c r="C15" s="57"/>
      <c r="D15" s="32" t="s">
        <v>225</v>
      </c>
      <c r="E15" s="2">
        <v>18</v>
      </c>
      <c r="F15" s="2">
        <v>14</v>
      </c>
      <c r="G15" s="2">
        <v>9</v>
      </c>
      <c r="H15" s="2">
        <v>17</v>
      </c>
      <c r="I15" s="16">
        <v>20</v>
      </c>
      <c r="J15" s="16">
        <v>20</v>
      </c>
      <c r="K15" s="2">
        <v>21</v>
      </c>
      <c r="L15" s="2">
        <v>21</v>
      </c>
      <c r="M15" s="2">
        <v>11</v>
      </c>
      <c r="N15" s="2"/>
      <c r="O15" s="2"/>
      <c r="P15" s="2">
        <f>SUM(L15+K15+J15+I15+H15+E15+F15)</f>
        <v>131</v>
      </c>
    </row>
    <row r="16" spans="1:16">
      <c r="A16" s="2">
        <v>9</v>
      </c>
      <c r="B16" s="57" t="s">
        <v>16</v>
      </c>
      <c r="C16" s="57"/>
      <c r="D16" s="32" t="s">
        <v>221</v>
      </c>
      <c r="E16" s="2">
        <v>12</v>
      </c>
      <c r="F16" s="2">
        <v>22</v>
      </c>
      <c r="G16" s="2">
        <v>16</v>
      </c>
      <c r="H16" s="2">
        <v>12</v>
      </c>
      <c r="I16" s="16">
        <v>6</v>
      </c>
      <c r="J16" s="16">
        <v>30</v>
      </c>
      <c r="K16" s="2">
        <v>23</v>
      </c>
      <c r="L16" s="2"/>
      <c r="M16" s="2"/>
      <c r="N16" s="2"/>
      <c r="O16" s="2"/>
      <c r="P16" s="2">
        <f>SUM(E16+F16+G16+H16+I16+J16+K16)</f>
        <v>121</v>
      </c>
    </row>
    <row r="17" spans="1:16">
      <c r="A17" s="2">
        <v>10</v>
      </c>
      <c r="B17" s="57" t="s">
        <v>10</v>
      </c>
      <c r="C17" s="57"/>
      <c r="D17" s="32" t="s">
        <v>225</v>
      </c>
      <c r="E17" s="2">
        <v>19</v>
      </c>
      <c r="F17" s="2">
        <v>15</v>
      </c>
      <c r="G17" s="2">
        <v>23</v>
      </c>
      <c r="H17" s="2">
        <v>25</v>
      </c>
      <c r="I17" s="16">
        <v>1</v>
      </c>
      <c r="J17" s="16">
        <v>18</v>
      </c>
      <c r="K17" s="2">
        <v>1</v>
      </c>
      <c r="L17" s="2"/>
      <c r="M17" s="2">
        <v>17</v>
      </c>
      <c r="N17" s="2"/>
      <c r="O17" s="2"/>
      <c r="P17" s="2">
        <f>SUM(E17+G17+H17+J17+M17+F17+I17)</f>
        <v>118</v>
      </c>
    </row>
    <row r="18" spans="1:16">
      <c r="A18" s="2">
        <v>11</v>
      </c>
      <c r="B18" s="59" t="s">
        <v>20</v>
      </c>
      <c r="C18" s="59"/>
      <c r="D18" s="32" t="s">
        <v>221</v>
      </c>
      <c r="E18" s="2">
        <v>8</v>
      </c>
      <c r="F18" s="2">
        <v>17</v>
      </c>
      <c r="G18" s="2">
        <v>10</v>
      </c>
      <c r="H18" s="2">
        <v>22</v>
      </c>
      <c r="I18" s="2">
        <v>18</v>
      </c>
      <c r="J18" s="2">
        <v>19</v>
      </c>
      <c r="K18" s="2">
        <v>4</v>
      </c>
      <c r="L18" s="2"/>
      <c r="M18" s="2"/>
      <c r="N18" s="2"/>
      <c r="O18" s="2"/>
      <c r="P18" s="2">
        <f>SUM(E18+F18+G18+H18+I18+J18+K18)</f>
        <v>98</v>
      </c>
    </row>
    <row r="19" spans="1:16">
      <c r="A19" s="2">
        <v>12</v>
      </c>
      <c r="B19" s="57" t="s">
        <v>12</v>
      </c>
      <c r="C19" s="57"/>
      <c r="D19" s="32" t="s">
        <v>221</v>
      </c>
      <c r="E19" s="2">
        <v>17</v>
      </c>
      <c r="F19" s="2">
        <v>23</v>
      </c>
      <c r="G19" s="2"/>
      <c r="H19" s="2">
        <v>19</v>
      </c>
      <c r="I19" s="16">
        <v>9</v>
      </c>
      <c r="J19" s="16">
        <v>15</v>
      </c>
      <c r="K19" s="2">
        <v>15</v>
      </c>
      <c r="L19" s="2"/>
      <c r="M19" s="2"/>
      <c r="N19" s="2"/>
      <c r="O19" s="2"/>
      <c r="P19" s="2">
        <f>SUM(K19+J19+I19+H19+F19+E19)</f>
        <v>98</v>
      </c>
    </row>
    <row r="20" spans="1:16">
      <c r="A20" s="2">
        <v>13</v>
      </c>
      <c r="B20" s="57" t="s">
        <v>8</v>
      </c>
      <c r="C20" s="57"/>
      <c r="D20" s="32" t="s">
        <v>224</v>
      </c>
      <c r="E20" s="2">
        <v>21</v>
      </c>
      <c r="F20" s="2">
        <v>13</v>
      </c>
      <c r="G20" s="2">
        <v>19</v>
      </c>
      <c r="H20" s="2"/>
      <c r="I20" s="16">
        <v>4</v>
      </c>
      <c r="J20" s="2"/>
      <c r="K20" s="2"/>
      <c r="L20" s="2">
        <v>22</v>
      </c>
      <c r="M20" s="2">
        <v>15</v>
      </c>
      <c r="N20" s="2"/>
      <c r="O20" s="2"/>
      <c r="P20" s="2">
        <f>SUM(E20+F20+G20+I20+L20+M20)</f>
        <v>94</v>
      </c>
    </row>
    <row r="21" spans="1:16">
      <c r="A21" s="2">
        <v>14</v>
      </c>
      <c r="B21" s="71" t="s">
        <v>22</v>
      </c>
      <c r="C21" s="71"/>
      <c r="D21" s="32" t="s">
        <v>224</v>
      </c>
      <c r="E21" s="2"/>
      <c r="F21" s="2">
        <v>20</v>
      </c>
      <c r="G21" s="2">
        <v>17</v>
      </c>
      <c r="H21" s="2"/>
      <c r="I21" s="16">
        <v>1</v>
      </c>
      <c r="J21" s="2"/>
      <c r="K21" s="2">
        <v>10</v>
      </c>
      <c r="L21" s="2">
        <v>16</v>
      </c>
      <c r="M21" s="2">
        <v>23</v>
      </c>
      <c r="N21" s="2"/>
      <c r="O21" s="2"/>
      <c r="P21" s="2">
        <v>87</v>
      </c>
    </row>
    <row r="22" spans="1:16">
      <c r="A22" s="2">
        <v>15</v>
      </c>
      <c r="B22" s="71" t="s">
        <v>18</v>
      </c>
      <c r="C22" s="71"/>
      <c r="D22" s="32" t="s">
        <v>221</v>
      </c>
      <c r="E22" s="2">
        <v>10</v>
      </c>
      <c r="F22" s="2">
        <v>18</v>
      </c>
      <c r="G22" s="2">
        <v>15</v>
      </c>
      <c r="H22" s="2">
        <v>20</v>
      </c>
      <c r="I22" s="2">
        <v>3</v>
      </c>
      <c r="J22" s="2">
        <v>11</v>
      </c>
      <c r="K22" s="2">
        <v>8</v>
      </c>
      <c r="L22" s="2"/>
      <c r="M22" s="2"/>
      <c r="N22" s="2"/>
      <c r="O22" s="2"/>
      <c r="P22" s="2">
        <f>SUM(E22+F22+G22+H22+I22+J22+K22)</f>
        <v>85</v>
      </c>
    </row>
    <row r="23" spans="1:16">
      <c r="A23" s="2">
        <v>16</v>
      </c>
      <c r="B23" s="57" t="s">
        <v>13</v>
      </c>
      <c r="C23" s="57"/>
      <c r="D23" s="32" t="s">
        <v>224</v>
      </c>
      <c r="E23" s="2">
        <v>16</v>
      </c>
      <c r="F23" s="2">
        <v>10</v>
      </c>
      <c r="G23" s="2">
        <v>12</v>
      </c>
      <c r="H23" s="2">
        <v>1</v>
      </c>
      <c r="I23" s="16">
        <v>8</v>
      </c>
      <c r="J23" s="16">
        <v>1</v>
      </c>
      <c r="K23" s="2">
        <v>5</v>
      </c>
      <c r="L23" s="2">
        <v>9</v>
      </c>
      <c r="M23" s="2">
        <v>18</v>
      </c>
      <c r="N23" s="2"/>
      <c r="O23" s="2"/>
      <c r="P23" s="2">
        <f>SUM(E23+F23+G23+M23+L23+I23+K23)</f>
        <v>78</v>
      </c>
    </row>
    <row r="24" spans="1:16">
      <c r="A24" s="2">
        <v>17</v>
      </c>
      <c r="B24" s="64" t="s">
        <v>290</v>
      </c>
      <c r="C24" s="2"/>
      <c r="D24" s="2" t="s">
        <v>225</v>
      </c>
      <c r="E24" s="2"/>
      <c r="F24" s="2"/>
      <c r="G24" s="2"/>
      <c r="H24" s="2">
        <v>5</v>
      </c>
      <c r="I24" s="2">
        <v>5</v>
      </c>
      <c r="J24" s="2">
        <v>14</v>
      </c>
      <c r="K24" s="2">
        <v>18</v>
      </c>
      <c r="L24" s="2">
        <v>17</v>
      </c>
      <c r="M24" s="2">
        <v>12</v>
      </c>
      <c r="N24" s="2"/>
      <c r="O24" s="2"/>
      <c r="P24" s="2">
        <f>SUM(M24+L24+K24+J24+I24+H24)</f>
        <v>71</v>
      </c>
    </row>
    <row r="25" spans="1:16">
      <c r="A25" s="2">
        <v>18</v>
      </c>
      <c r="B25" s="57" t="s">
        <v>25</v>
      </c>
      <c r="C25" s="57"/>
      <c r="D25" s="32" t="s">
        <v>221</v>
      </c>
      <c r="E25" s="2">
        <v>13</v>
      </c>
      <c r="F25" s="2">
        <v>16</v>
      </c>
      <c r="G25" s="2">
        <v>13</v>
      </c>
      <c r="H25" s="2">
        <v>14</v>
      </c>
      <c r="I25" s="2">
        <v>12</v>
      </c>
      <c r="J25" s="2"/>
      <c r="K25" s="2">
        <v>1</v>
      </c>
      <c r="L25" s="2"/>
      <c r="M25" s="2"/>
      <c r="N25" s="2"/>
      <c r="O25" s="2"/>
      <c r="P25" s="2">
        <f>SUM(E25+F25+G25+H25+I25+K25)</f>
        <v>69</v>
      </c>
    </row>
    <row r="26" spans="1:16">
      <c r="A26" s="2">
        <v>19</v>
      </c>
      <c r="B26" s="57" t="s">
        <v>15</v>
      </c>
      <c r="C26" s="57"/>
      <c r="D26" s="32" t="s">
        <v>224</v>
      </c>
      <c r="E26" s="2">
        <v>14</v>
      </c>
      <c r="F26" s="2">
        <v>12</v>
      </c>
      <c r="G26" s="2">
        <v>18</v>
      </c>
      <c r="H26" s="2">
        <v>1</v>
      </c>
      <c r="I26" s="2">
        <v>1</v>
      </c>
      <c r="J26" s="2">
        <v>1</v>
      </c>
      <c r="K26" s="2"/>
      <c r="L26" s="2">
        <v>8</v>
      </c>
      <c r="M26" s="2">
        <v>13</v>
      </c>
      <c r="N26" s="2"/>
      <c r="O26" s="2"/>
      <c r="P26" s="2">
        <v>68</v>
      </c>
    </row>
    <row r="27" spans="1:16">
      <c r="A27" s="2">
        <v>20</v>
      </c>
      <c r="B27" s="57" t="s">
        <v>14</v>
      </c>
      <c r="C27" s="57"/>
      <c r="D27" s="32" t="s">
        <v>225</v>
      </c>
      <c r="E27" s="2">
        <v>15</v>
      </c>
      <c r="F27" s="2"/>
      <c r="G27" s="2">
        <v>14</v>
      </c>
      <c r="H27" s="2">
        <v>6</v>
      </c>
      <c r="I27" s="2">
        <v>7</v>
      </c>
      <c r="J27" s="2"/>
      <c r="K27" s="2">
        <v>1</v>
      </c>
      <c r="L27" s="2">
        <v>15</v>
      </c>
      <c r="M27" s="2">
        <v>8</v>
      </c>
      <c r="N27" s="2"/>
      <c r="O27" s="2"/>
      <c r="P27" s="2">
        <f>SUM(E27+G27+H27+I27+L27+M27+K27)</f>
        <v>66</v>
      </c>
    </row>
    <row r="28" spans="1:16">
      <c r="A28" s="2">
        <v>21</v>
      </c>
      <c r="B28" s="64" t="s">
        <v>282</v>
      </c>
      <c r="C28" s="2"/>
      <c r="D28" s="2" t="s">
        <v>225</v>
      </c>
      <c r="E28" s="2"/>
      <c r="F28" s="2"/>
      <c r="G28" s="2"/>
      <c r="H28" s="2">
        <v>27</v>
      </c>
      <c r="I28" s="2">
        <v>16</v>
      </c>
      <c r="J28" s="2">
        <v>1</v>
      </c>
      <c r="K28" s="2">
        <v>17</v>
      </c>
      <c r="L28" s="2"/>
      <c r="M28" s="2"/>
      <c r="N28" s="2"/>
      <c r="O28" s="2"/>
      <c r="P28" s="2">
        <f>SUM(H28+I28+J28+K28)</f>
        <v>61</v>
      </c>
    </row>
    <row r="29" spans="1:16">
      <c r="A29" s="2">
        <v>22</v>
      </c>
      <c r="B29" s="71" t="s">
        <v>19</v>
      </c>
      <c r="C29" s="71"/>
      <c r="D29" s="32" t="s">
        <v>225</v>
      </c>
      <c r="E29" s="2">
        <v>9</v>
      </c>
      <c r="F29" s="2">
        <v>11</v>
      </c>
      <c r="G29" s="2"/>
      <c r="H29" s="2">
        <v>1</v>
      </c>
      <c r="I29" s="2">
        <v>1</v>
      </c>
      <c r="J29" s="2">
        <v>1</v>
      </c>
      <c r="K29" s="2">
        <v>11</v>
      </c>
      <c r="L29" s="2">
        <v>14</v>
      </c>
      <c r="M29" s="2">
        <v>10</v>
      </c>
      <c r="N29" s="2"/>
      <c r="O29" s="2"/>
      <c r="P29" s="2">
        <v>58</v>
      </c>
    </row>
    <row r="30" spans="1:16">
      <c r="A30" s="2">
        <v>23</v>
      </c>
      <c r="B30" s="64" t="s">
        <v>327</v>
      </c>
      <c r="C30" s="2"/>
      <c r="D30" s="11" t="s">
        <v>355</v>
      </c>
      <c r="E30" s="2"/>
      <c r="F30" s="2"/>
      <c r="G30" s="2"/>
      <c r="H30" s="2"/>
      <c r="I30" s="2">
        <v>10</v>
      </c>
      <c r="J30" s="2">
        <v>5</v>
      </c>
      <c r="K30" s="2">
        <v>2</v>
      </c>
      <c r="L30" s="2">
        <v>11</v>
      </c>
      <c r="M30" s="2">
        <v>22</v>
      </c>
      <c r="N30" s="2"/>
      <c r="O30" s="2"/>
      <c r="P30" s="2">
        <f>SUM(I30+J30+K30+L30+M30)</f>
        <v>50</v>
      </c>
    </row>
    <row r="31" spans="1:16">
      <c r="A31" s="2">
        <v>24</v>
      </c>
      <c r="B31" s="64" t="s">
        <v>286</v>
      </c>
      <c r="C31" s="2"/>
      <c r="D31" s="2" t="s">
        <v>224</v>
      </c>
      <c r="E31" s="2"/>
      <c r="F31" s="2"/>
      <c r="G31" s="2"/>
      <c r="H31" s="2">
        <v>11</v>
      </c>
      <c r="I31" s="2">
        <v>21</v>
      </c>
      <c r="J31" s="2">
        <v>17</v>
      </c>
      <c r="K31" s="2"/>
      <c r="L31" s="2"/>
      <c r="M31" s="2"/>
      <c r="N31" s="2"/>
      <c r="O31" s="2"/>
      <c r="P31" s="2">
        <f>SUM(H31+I31+J31)</f>
        <v>49</v>
      </c>
    </row>
    <row r="32" spans="1:16">
      <c r="A32" s="2">
        <v>25</v>
      </c>
      <c r="B32" s="64" t="s">
        <v>288</v>
      </c>
      <c r="C32" s="2"/>
      <c r="D32" s="2" t="s">
        <v>356</v>
      </c>
      <c r="E32" s="2"/>
      <c r="F32" s="2"/>
      <c r="G32" s="2"/>
      <c r="H32" s="2">
        <v>8</v>
      </c>
      <c r="I32" s="2">
        <v>19</v>
      </c>
      <c r="J32" s="2">
        <v>9</v>
      </c>
      <c r="K32" s="2">
        <v>13</v>
      </c>
      <c r="L32" s="2"/>
      <c r="M32" s="2"/>
      <c r="N32" s="2"/>
      <c r="O32" s="2"/>
      <c r="P32" s="2">
        <v>49</v>
      </c>
    </row>
    <row r="33" spans="1:16">
      <c r="A33" s="16">
        <v>26</v>
      </c>
      <c r="B33" s="71" t="s">
        <v>17</v>
      </c>
      <c r="C33" s="71"/>
      <c r="D33" s="11" t="s">
        <v>355</v>
      </c>
      <c r="E33" s="2">
        <v>11</v>
      </c>
      <c r="F33" s="2">
        <v>8</v>
      </c>
      <c r="G33" s="2"/>
      <c r="H33" s="2"/>
      <c r="I33" s="2"/>
      <c r="J33" s="2"/>
      <c r="K33" s="2"/>
      <c r="L33" s="2">
        <v>10</v>
      </c>
      <c r="M33" s="2">
        <v>14</v>
      </c>
      <c r="N33" s="2"/>
      <c r="O33" s="2"/>
      <c r="P33" s="2">
        <v>43</v>
      </c>
    </row>
    <row r="34" spans="1:16">
      <c r="A34" s="16">
        <v>27</v>
      </c>
      <c r="B34" s="71" t="s">
        <v>21</v>
      </c>
      <c r="C34" s="71"/>
      <c r="D34" s="69" t="s">
        <v>357</v>
      </c>
      <c r="E34" s="2">
        <v>7</v>
      </c>
      <c r="F34" s="2"/>
      <c r="G34" s="2"/>
      <c r="H34" s="2"/>
      <c r="I34" s="2">
        <v>1</v>
      </c>
      <c r="J34" s="2"/>
      <c r="K34" s="2"/>
      <c r="L34" s="2">
        <v>12</v>
      </c>
      <c r="M34" s="2">
        <v>16</v>
      </c>
      <c r="N34" s="2"/>
      <c r="O34" s="2"/>
      <c r="P34" s="2">
        <v>36</v>
      </c>
    </row>
    <row r="35" spans="1:16">
      <c r="A35" s="16">
        <v>28</v>
      </c>
      <c r="B35" s="64" t="s">
        <v>284</v>
      </c>
      <c r="C35" s="2"/>
      <c r="D35" s="2" t="s">
        <v>356</v>
      </c>
      <c r="E35" s="2"/>
      <c r="F35" s="2"/>
      <c r="G35" s="2"/>
      <c r="H35" s="2">
        <v>15</v>
      </c>
      <c r="I35" s="2">
        <v>17</v>
      </c>
      <c r="J35" s="16">
        <v>1</v>
      </c>
      <c r="K35" s="2">
        <v>1</v>
      </c>
      <c r="L35" s="2"/>
      <c r="M35" s="2"/>
      <c r="N35" s="2"/>
      <c r="O35" s="2"/>
      <c r="P35" s="2">
        <v>34</v>
      </c>
    </row>
    <row r="36" spans="1:16">
      <c r="A36" s="16">
        <v>29</v>
      </c>
      <c r="B36" s="64" t="s">
        <v>285</v>
      </c>
      <c r="C36" s="2"/>
      <c r="D36" s="11" t="s">
        <v>355</v>
      </c>
      <c r="E36" s="2"/>
      <c r="F36" s="2"/>
      <c r="G36" s="2"/>
      <c r="H36" s="2">
        <v>13</v>
      </c>
      <c r="I36" s="2">
        <v>13</v>
      </c>
      <c r="J36" s="2">
        <v>1</v>
      </c>
      <c r="K36" s="2"/>
      <c r="L36" s="2"/>
      <c r="M36" s="2"/>
      <c r="N36" s="2"/>
      <c r="O36" s="2"/>
      <c r="P36" s="2">
        <v>27</v>
      </c>
    </row>
    <row r="37" spans="1:16">
      <c r="A37" s="16">
        <v>30</v>
      </c>
      <c r="B37" s="25" t="s">
        <v>100</v>
      </c>
      <c r="C37" s="25"/>
      <c r="D37" s="32" t="s">
        <v>221</v>
      </c>
      <c r="E37" s="2"/>
      <c r="F37" s="2">
        <v>9</v>
      </c>
      <c r="G37" s="2">
        <v>11</v>
      </c>
      <c r="H37" s="2"/>
      <c r="I37" s="2">
        <v>1</v>
      </c>
      <c r="J37" s="2"/>
      <c r="K37" s="2"/>
      <c r="L37" s="2"/>
      <c r="M37" s="2">
        <v>6</v>
      </c>
      <c r="N37" s="2"/>
      <c r="O37" s="2"/>
      <c r="P37" s="2">
        <v>27</v>
      </c>
    </row>
    <row r="38" spans="1:16">
      <c r="A38" s="16">
        <v>31</v>
      </c>
      <c r="B38" s="64" t="s">
        <v>333</v>
      </c>
      <c r="C38" s="2"/>
      <c r="D38" s="11" t="s">
        <v>226</v>
      </c>
      <c r="E38" s="2"/>
      <c r="F38" s="2"/>
      <c r="G38" s="2"/>
      <c r="H38" s="2"/>
      <c r="I38" s="2">
        <v>11</v>
      </c>
      <c r="J38" s="2">
        <v>3</v>
      </c>
      <c r="K38" s="2">
        <v>12</v>
      </c>
      <c r="L38" s="2"/>
      <c r="M38" s="2"/>
      <c r="N38" s="2"/>
      <c r="O38" s="2"/>
      <c r="P38" s="2">
        <v>26</v>
      </c>
    </row>
    <row r="39" spans="1:16">
      <c r="A39" s="16">
        <v>32</v>
      </c>
      <c r="B39" s="64" t="s">
        <v>292</v>
      </c>
      <c r="C39" s="2"/>
      <c r="D39" s="2" t="s">
        <v>225</v>
      </c>
      <c r="E39" s="2"/>
      <c r="F39" s="2"/>
      <c r="G39" s="2"/>
      <c r="H39" s="2">
        <v>3</v>
      </c>
      <c r="I39" s="2">
        <v>2</v>
      </c>
      <c r="J39" s="2">
        <v>12</v>
      </c>
      <c r="K39" s="2">
        <v>6</v>
      </c>
      <c r="L39" s="2"/>
      <c r="M39" s="2"/>
      <c r="N39" s="2"/>
      <c r="O39" s="2"/>
      <c r="P39" s="2">
        <v>23</v>
      </c>
    </row>
    <row r="40" spans="1:16">
      <c r="A40" s="16">
        <v>33</v>
      </c>
      <c r="B40" s="64" t="s">
        <v>330</v>
      </c>
      <c r="C40" s="2"/>
      <c r="D40" s="2" t="s">
        <v>353</v>
      </c>
      <c r="E40" s="2"/>
      <c r="F40" s="2"/>
      <c r="G40" s="2"/>
      <c r="H40" s="2"/>
      <c r="I40" s="2">
        <v>1</v>
      </c>
      <c r="J40" s="2">
        <v>7</v>
      </c>
      <c r="K40" s="2">
        <v>14</v>
      </c>
      <c r="L40" s="2"/>
      <c r="M40" s="2"/>
      <c r="N40" s="2"/>
      <c r="O40" s="2"/>
      <c r="P40" s="2">
        <v>22</v>
      </c>
    </row>
    <row r="41" spans="1:16">
      <c r="A41" s="16">
        <v>34</v>
      </c>
      <c r="B41" s="71" t="s">
        <v>337</v>
      </c>
      <c r="C41" s="71"/>
      <c r="D41" s="26" t="s">
        <v>353</v>
      </c>
      <c r="E41" s="2"/>
      <c r="F41" s="2"/>
      <c r="G41" s="2"/>
      <c r="H41" s="2"/>
      <c r="I41" s="2"/>
      <c r="J41" s="2">
        <v>1</v>
      </c>
      <c r="K41" s="2">
        <v>20</v>
      </c>
      <c r="L41" s="2"/>
      <c r="M41" s="2"/>
      <c r="N41" s="2"/>
      <c r="O41" s="2"/>
      <c r="P41" s="2">
        <v>21</v>
      </c>
    </row>
    <row r="42" spans="1:16">
      <c r="A42" s="16">
        <v>35</v>
      </c>
      <c r="B42" s="64" t="s">
        <v>287</v>
      </c>
      <c r="C42" s="2"/>
      <c r="D42" s="2" t="s">
        <v>356</v>
      </c>
      <c r="E42" s="2"/>
      <c r="F42" s="2"/>
      <c r="G42" s="2"/>
      <c r="H42" s="2">
        <v>10</v>
      </c>
      <c r="I42" s="2">
        <v>1</v>
      </c>
      <c r="J42" s="2">
        <v>8</v>
      </c>
      <c r="K42" s="2"/>
      <c r="L42" s="2"/>
      <c r="M42" s="2"/>
      <c r="N42" s="2"/>
      <c r="O42" s="2"/>
      <c r="P42" s="2">
        <v>19</v>
      </c>
    </row>
    <row r="43" spans="1:16">
      <c r="A43" s="16">
        <v>36</v>
      </c>
      <c r="B43" s="64" t="s">
        <v>294</v>
      </c>
      <c r="C43" s="2"/>
      <c r="D43" s="2" t="s">
        <v>225</v>
      </c>
      <c r="E43" s="2"/>
      <c r="F43" s="2"/>
      <c r="G43" s="2"/>
      <c r="H43" s="2">
        <v>1</v>
      </c>
      <c r="I43" s="2">
        <v>1</v>
      </c>
      <c r="J43" s="2">
        <v>1</v>
      </c>
      <c r="K43" s="2">
        <v>1</v>
      </c>
      <c r="L43" s="2">
        <v>7</v>
      </c>
      <c r="M43" s="2">
        <v>7</v>
      </c>
      <c r="N43" s="2"/>
      <c r="O43" s="2"/>
      <c r="P43" s="2">
        <v>18</v>
      </c>
    </row>
    <row r="44" spans="1:16">
      <c r="A44" s="16">
        <v>37</v>
      </c>
      <c r="B44" s="59" t="s">
        <v>369</v>
      </c>
      <c r="C44" s="59"/>
      <c r="D44" s="26" t="s">
        <v>355</v>
      </c>
      <c r="E44" s="2"/>
      <c r="F44" s="2"/>
      <c r="G44" s="2"/>
      <c r="H44" s="2"/>
      <c r="I44" s="2"/>
      <c r="J44" s="2"/>
      <c r="K44" s="2"/>
      <c r="L44" s="2">
        <v>18</v>
      </c>
      <c r="M44" s="2"/>
      <c r="N44" s="2"/>
      <c r="O44" s="2"/>
      <c r="P44" s="2">
        <v>18</v>
      </c>
    </row>
    <row r="45" spans="1:16">
      <c r="A45" s="16">
        <v>38</v>
      </c>
      <c r="B45" s="64" t="s">
        <v>370</v>
      </c>
      <c r="C45" s="2"/>
      <c r="D45" s="2" t="s">
        <v>224</v>
      </c>
      <c r="E45" s="2"/>
      <c r="F45" s="2"/>
      <c r="G45" s="2"/>
      <c r="H45" s="2"/>
      <c r="I45" s="2"/>
      <c r="J45" s="2"/>
      <c r="K45" s="2"/>
      <c r="L45" s="2">
        <v>13</v>
      </c>
      <c r="M45" s="2"/>
      <c r="N45" s="2"/>
      <c r="O45" s="2"/>
      <c r="P45" s="2">
        <v>13</v>
      </c>
    </row>
    <row r="46" spans="1:16">
      <c r="A46" s="16">
        <v>39</v>
      </c>
      <c r="B46" s="71" t="s">
        <v>364</v>
      </c>
      <c r="C46" s="71"/>
      <c r="D46" s="26" t="s">
        <v>363</v>
      </c>
      <c r="E46" s="2"/>
      <c r="F46" s="2"/>
      <c r="G46" s="2"/>
      <c r="H46" s="2"/>
      <c r="I46" s="2"/>
      <c r="J46" s="2"/>
      <c r="K46" s="2"/>
      <c r="L46" s="2">
        <v>4</v>
      </c>
      <c r="M46" s="2">
        <v>9</v>
      </c>
      <c r="N46" s="2"/>
      <c r="O46" s="2"/>
      <c r="P46" s="2">
        <v>13</v>
      </c>
    </row>
    <row r="47" spans="1:16">
      <c r="A47" s="16">
        <v>40</v>
      </c>
      <c r="B47" s="64" t="s">
        <v>302</v>
      </c>
      <c r="C47" s="2"/>
      <c r="D47" s="2" t="s">
        <v>225</v>
      </c>
      <c r="E47" s="2"/>
      <c r="F47" s="2"/>
      <c r="G47" s="2"/>
      <c r="H47" s="2">
        <v>1</v>
      </c>
      <c r="I47" s="2">
        <v>1</v>
      </c>
      <c r="J47" s="2">
        <v>1</v>
      </c>
      <c r="K47" s="2">
        <v>9</v>
      </c>
      <c r="L47" s="2"/>
      <c r="M47" s="2"/>
      <c r="N47" s="2"/>
      <c r="O47" s="2"/>
      <c r="P47" s="2">
        <v>12</v>
      </c>
    </row>
    <row r="48" spans="1:16">
      <c r="A48" s="16">
        <v>41</v>
      </c>
      <c r="B48" s="64" t="s">
        <v>329</v>
      </c>
      <c r="C48" s="2"/>
      <c r="D48" s="2" t="s">
        <v>356</v>
      </c>
      <c r="E48" s="2"/>
      <c r="F48" s="2"/>
      <c r="G48" s="2"/>
      <c r="H48" s="2"/>
      <c r="I48" s="2">
        <v>1</v>
      </c>
      <c r="J48" s="2">
        <v>10</v>
      </c>
      <c r="K48" s="2"/>
      <c r="L48" s="2"/>
      <c r="M48" s="2"/>
      <c r="N48" s="2"/>
      <c r="O48" s="2"/>
      <c r="P48" s="2">
        <v>11</v>
      </c>
    </row>
    <row r="49" spans="1:16">
      <c r="A49" s="16">
        <v>42</v>
      </c>
      <c r="B49" s="64" t="s">
        <v>289</v>
      </c>
      <c r="C49" s="2"/>
      <c r="D49" s="2" t="s">
        <v>225</v>
      </c>
      <c r="E49" s="2"/>
      <c r="F49" s="2"/>
      <c r="G49" s="2"/>
      <c r="H49" s="2">
        <v>7</v>
      </c>
      <c r="I49" s="2"/>
      <c r="J49" s="2"/>
      <c r="K49" s="2">
        <v>1</v>
      </c>
      <c r="L49" s="2"/>
      <c r="M49" s="2"/>
      <c r="N49" s="2"/>
      <c r="O49" s="2"/>
      <c r="P49" s="2">
        <v>8</v>
      </c>
    </row>
    <row r="50" spans="1:16">
      <c r="A50" s="16">
        <v>43</v>
      </c>
      <c r="B50" s="64" t="s">
        <v>291</v>
      </c>
      <c r="C50" s="2"/>
      <c r="D50" s="2" t="s">
        <v>356</v>
      </c>
      <c r="E50" s="2"/>
      <c r="F50" s="2"/>
      <c r="G50" s="2"/>
      <c r="H50" s="2">
        <v>4</v>
      </c>
      <c r="I50" s="2">
        <v>1</v>
      </c>
      <c r="J50" s="2"/>
      <c r="K50" s="2">
        <v>1</v>
      </c>
      <c r="L50" s="2"/>
      <c r="M50" s="2"/>
      <c r="N50" s="2"/>
      <c r="O50" s="2"/>
      <c r="P50" s="2">
        <f>SUM(H50+I50+K50)</f>
        <v>6</v>
      </c>
    </row>
    <row r="51" spans="1:16">
      <c r="A51" s="16">
        <v>44</v>
      </c>
      <c r="B51" s="64" t="s">
        <v>295</v>
      </c>
      <c r="C51" s="2"/>
      <c r="D51" s="2" t="s">
        <v>356</v>
      </c>
      <c r="E51" s="2"/>
      <c r="F51" s="2"/>
      <c r="G51" s="2"/>
      <c r="H51" s="2">
        <v>1</v>
      </c>
      <c r="I51" s="2">
        <v>1</v>
      </c>
      <c r="J51" s="2">
        <v>1</v>
      </c>
      <c r="K51" s="2">
        <v>1</v>
      </c>
      <c r="L51" s="2"/>
      <c r="M51" s="2"/>
      <c r="N51" s="2"/>
      <c r="O51" s="2"/>
      <c r="P51" s="2">
        <v>4</v>
      </c>
    </row>
    <row r="52" spans="1:16">
      <c r="A52" s="16">
        <v>45</v>
      </c>
      <c r="B52" s="64" t="s">
        <v>301</v>
      </c>
      <c r="C52" s="2"/>
      <c r="D52" s="2" t="s">
        <v>356</v>
      </c>
      <c r="E52" s="2"/>
      <c r="F52" s="2"/>
      <c r="G52" s="2"/>
      <c r="H52" s="2">
        <v>1</v>
      </c>
      <c r="I52" s="2">
        <v>1</v>
      </c>
      <c r="J52" s="16">
        <v>1</v>
      </c>
      <c r="K52" s="2">
        <v>1</v>
      </c>
      <c r="L52" s="2"/>
      <c r="M52" s="2"/>
      <c r="N52" s="2"/>
      <c r="O52" s="2"/>
      <c r="P52" s="2">
        <v>4</v>
      </c>
    </row>
    <row r="53" spans="1:16">
      <c r="A53" s="16">
        <v>46</v>
      </c>
      <c r="B53" s="64" t="s">
        <v>299</v>
      </c>
      <c r="C53" s="2"/>
      <c r="D53" s="2" t="s">
        <v>355</v>
      </c>
      <c r="E53" s="2"/>
      <c r="F53" s="2"/>
      <c r="G53" s="2"/>
      <c r="H53" s="2">
        <v>1</v>
      </c>
      <c r="I53" s="16">
        <v>1</v>
      </c>
      <c r="J53" s="16">
        <v>1</v>
      </c>
      <c r="K53" s="2">
        <v>1</v>
      </c>
      <c r="L53" s="2"/>
      <c r="M53" s="2"/>
      <c r="N53" s="2"/>
      <c r="O53" s="2"/>
      <c r="P53" s="2">
        <v>4</v>
      </c>
    </row>
    <row r="54" spans="1:16">
      <c r="A54" s="16">
        <v>47</v>
      </c>
      <c r="B54" s="64" t="s">
        <v>293</v>
      </c>
      <c r="C54" s="2"/>
      <c r="D54" s="2" t="s">
        <v>355</v>
      </c>
      <c r="E54" s="2"/>
      <c r="F54" s="2"/>
      <c r="G54" s="2"/>
      <c r="H54" s="2">
        <v>2</v>
      </c>
      <c r="I54" s="2"/>
      <c r="J54" s="16">
        <v>1</v>
      </c>
      <c r="K54" s="2">
        <v>1</v>
      </c>
      <c r="L54" s="2"/>
      <c r="M54" s="2"/>
      <c r="N54" s="2"/>
      <c r="O54" s="2"/>
      <c r="P54" s="2">
        <v>4</v>
      </c>
    </row>
    <row r="55" spans="1:16">
      <c r="A55" s="16">
        <v>48</v>
      </c>
      <c r="B55" s="64" t="s">
        <v>300</v>
      </c>
      <c r="C55" s="2"/>
      <c r="D55" s="2" t="s">
        <v>356</v>
      </c>
      <c r="E55" s="2"/>
      <c r="F55" s="2"/>
      <c r="G55" s="2"/>
      <c r="H55" s="2">
        <v>1</v>
      </c>
      <c r="I55" s="2">
        <v>1</v>
      </c>
      <c r="J55" s="2">
        <v>1</v>
      </c>
      <c r="K55" s="2"/>
      <c r="L55" s="2"/>
      <c r="M55" s="2"/>
      <c r="N55" s="2"/>
      <c r="O55" s="2"/>
      <c r="P55" s="2">
        <v>3</v>
      </c>
    </row>
    <row r="56" spans="1:16">
      <c r="A56" s="16">
        <v>49</v>
      </c>
      <c r="B56" s="64" t="s">
        <v>296</v>
      </c>
      <c r="C56" s="2"/>
      <c r="D56" s="2" t="s">
        <v>356</v>
      </c>
      <c r="E56" s="2"/>
      <c r="F56" s="2"/>
      <c r="G56" s="2"/>
      <c r="H56" s="2">
        <v>1</v>
      </c>
      <c r="I56" s="2"/>
      <c r="J56" s="2">
        <v>1</v>
      </c>
      <c r="K56" s="2">
        <v>1</v>
      </c>
      <c r="L56" s="2"/>
      <c r="M56" s="2"/>
      <c r="N56" s="2"/>
      <c r="O56" s="2"/>
      <c r="P56" s="2">
        <v>3</v>
      </c>
    </row>
    <row r="57" spans="1:16">
      <c r="A57" s="16">
        <v>50</v>
      </c>
      <c r="B57" s="64" t="s">
        <v>297</v>
      </c>
      <c r="C57" s="2"/>
      <c r="D57" s="2" t="s">
        <v>356</v>
      </c>
      <c r="E57" s="2"/>
      <c r="F57" s="2"/>
      <c r="G57" s="2"/>
      <c r="H57" s="2">
        <v>1</v>
      </c>
      <c r="I57" s="16">
        <v>1</v>
      </c>
      <c r="J57" s="2">
        <v>1</v>
      </c>
      <c r="K57" s="2"/>
      <c r="L57" s="2"/>
      <c r="M57" s="2"/>
      <c r="N57" s="2"/>
      <c r="O57" s="2"/>
      <c r="P57" s="2">
        <v>3</v>
      </c>
    </row>
    <row r="58" spans="1:16">
      <c r="A58" s="16">
        <v>51</v>
      </c>
      <c r="B58" s="64" t="s">
        <v>328</v>
      </c>
      <c r="C58" s="2"/>
      <c r="D58" s="2" t="s">
        <v>356</v>
      </c>
      <c r="E58" s="2"/>
      <c r="F58" s="2"/>
      <c r="G58" s="2"/>
      <c r="H58" s="2"/>
      <c r="I58" s="2">
        <v>1</v>
      </c>
      <c r="J58" s="16">
        <v>1</v>
      </c>
      <c r="K58" s="2">
        <v>1</v>
      </c>
      <c r="L58" s="2"/>
      <c r="M58" s="2"/>
      <c r="N58" s="2"/>
      <c r="O58" s="2"/>
      <c r="P58" s="2">
        <v>3</v>
      </c>
    </row>
    <row r="59" spans="1:16">
      <c r="A59" s="16">
        <v>52</v>
      </c>
      <c r="B59" s="64" t="s">
        <v>331</v>
      </c>
      <c r="C59" s="2"/>
      <c r="D59" s="2" t="s">
        <v>353</v>
      </c>
      <c r="E59" s="2"/>
      <c r="F59" s="2"/>
      <c r="G59" s="2"/>
      <c r="H59" s="2"/>
      <c r="I59" s="2">
        <v>1</v>
      </c>
      <c r="J59" s="2">
        <v>1</v>
      </c>
      <c r="K59" s="2">
        <v>1</v>
      </c>
      <c r="L59" s="2"/>
      <c r="M59" s="2"/>
      <c r="N59" s="2"/>
      <c r="O59" s="2"/>
      <c r="P59" s="2">
        <v>3</v>
      </c>
    </row>
    <row r="60" spans="1:16">
      <c r="A60" s="16">
        <v>53</v>
      </c>
      <c r="B60" s="71" t="s">
        <v>334</v>
      </c>
      <c r="C60" s="71"/>
      <c r="D60" s="32" t="s">
        <v>224</v>
      </c>
      <c r="E60" s="2"/>
      <c r="F60" s="2"/>
      <c r="G60" s="2"/>
      <c r="H60" s="2"/>
      <c r="I60" s="2"/>
      <c r="J60" s="2">
        <v>1</v>
      </c>
      <c r="K60" s="2">
        <v>1</v>
      </c>
      <c r="L60" s="2"/>
      <c r="M60" s="2"/>
      <c r="N60" s="2"/>
      <c r="O60" s="2"/>
      <c r="P60" s="2">
        <v>2</v>
      </c>
    </row>
    <row r="61" spans="1:16">
      <c r="A61" s="16">
        <v>54</v>
      </c>
      <c r="B61" s="71" t="s">
        <v>335</v>
      </c>
      <c r="C61" s="71"/>
      <c r="D61" s="26" t="s">
        <v>355</v>
      </c>
      <c r="E61" s="2"/>
      <c r="F61" s="2"/>
      <c r="G61" s="2"/>
      <c r="H61" s="2"/>
      <c r="I61" s="2"/>
      <c r="J61" s="2">
        <v>1</v>
      </c>
      <c r="K61" s="2">
        <v>1</v>
      </c>
      <c r="L61" s="2"/>
      <c r="M61" s="2"/>
      <c r="N61" s="2"/>
      <c r="O61" s="2"/>
      <c r="P61" s="2">
        <v>2</v>
      </c>
    </row>
    <row r="62" spans="1:16">
      <c r="A62" s="16">
        <v>55</v>
      </c>
      <c r="B62" s="64" t="s">
        <v>332</v>
      </c>
      <c r="C62" s="2"/>
      <c r="D62" s="2" t="s">
        <v>356</v>
      </c>
      <c r="E62" s="2"/>
      <c r="F62" s="2"/>
      <c r="G62" s="2"/>
      <c r="H62" s="2"/>
      <c r="I62" s="2">
        <v>1</v>
      </c>
      <c r="J62" s="2">
        <v>1</v>
      </c>
      <c r="K62" s="2"/>
      <c r="L62" s="2"/>
      <c r="M62" s="2"/>
      <c r="N62" s="2"/>
      <c r="O62" s="2"/>
      <c r="P62" s="2">
        <v>2</v>
      </c>
    </row>
    <row r="63" spans="1:16">
      <c r="A63" s="16">
        <v>56</v>
      </c>
      <c r="B63" s="64" t="s">
        <v>298</v>
      </c>
      <c r="C63" s="2"/>
      <c r="D63" s="2" t="s">
        <v>226</v>
      </c>
      <c r="E63" s="2"/>
      <c r="F63" s="2"/>
      <c r="G63" s="2"/>
      <c r="H63" s="2">
        <v>1</v>
      </c>
      <c r="I63" s="2">
        <v>1</v>
      </c>
      <c r="J63" s="2"/>
      <c r="K63" s="2"/>
      <c r="L63" s="2"/>
      <c r="M63" s="2"/>
      <c r="N63" s="2"/>
      <c r="O63" s="2"/>
      <c r="P63" s="2">
        <v>2</v>
      </c>
    </row>
    <row r="64" spans="1:16">
      <c r="A64" s="2"/>
      <c r="B64" s="89"/>
      <c r="C64" s="90"/>
      <c r="D64" s="26" t="s">
        <v>24</v>
      </c>
      <c r="E64" s="85" t="s">
        <v>2</v>
      </c>
      <c r="F64" s="85"/>
      <c r="G64" s="85"/>
      <c r="H64" s="85" t="s">
        <v>228</v>
      </c>
      <c r="I64" s="85"/>
      <c r="J64" s="85"/>
      <c r="K64" s="85"/>
      <c r="L64" s="85" t="s">
        <v>62</v>
      </c>
      <c r="M64" s="85"/>
      <c r="N64" s="85" t="s">
        <v>63</v>
      </c>
      <c r="O64" s="85"/>
      <c r="P64" s="26" t="s">
        <v>65</v>
      </c>
    </row>
    <row r="65" spans="1:16">
      <c r="A65" s="2"/>
      <c r="B65" s="24" t="s">
        <v>23</v>
      </c>
      <c r="C65" s="24"/>
      <c r="D65" s="26"/>
      <c r="E65" s="17">
        <v>42867</v>
      </c>
      <c r="F65" s="18" t="s">
        <v>3</v>
      </c>
      <c r="G65" s="17">
        <v>42869</v>
      </c>
      <c r="H65" s="20">
        <v>42900</v>
      </c>
      <c r="I65" s="21" t="s">
        <v>64</v>
      </c>
      <c r="J65" s="20">
        <v>42567</v>
      </c>
      <c r="K65" s="20">
        <v>42904</v>
      </c>
      <c r="L65" s="22">
        <v>42987</v>
      </c>
      <c r="M65" s="22">
        <v>42988</v>
      </c>
      <c r="N65" s="23">
        <v>42994</v>
      </c>
      <c r="O65" s="23">
        <v>42995</v>
      </c>
      <c r="P65" s="26"/>
    </row>
    <row r="66" spans="1:16">
      <c r="A66" s="50">
        <v>1</v>
      </c>
      <c r="B66" s="57" t="s">
        <v>26</v>
      </c>
      <c r="C66" s="57"/>
      <c r="D66" s="2" t="s">
        <v>225</v>
      </c>
      <c r="E66" s="28">
        <v>30</v>
      </c>
      <c r="F66" s="2">
        <v>17</v>
      </c>
      <c r="G66" s="28">
        <v>30</v>
      </c>
      <c r="H66" s="2">
        <v>30</v>
      </c>
      <c r="I66" s="2">
        <v>30</v>
      </c>
      <c r="J66" s="2">
        <v>27</v>
      </c>
      <c r="K66" s="2">
        <v>30</v>
      </c>
      <c r="L66" s="2">
        <v>27</v>
      </c>
      <c r="M66" s="2">
        <v>25</v>
      </c>
      <c r="N66" s="2"/>
      <c r="O66" s="2"/>
      <c r="P66" s="2">
        <f>SUM(E66+G66+H66+I66+K66+L66+J66)</f>
        <v>204</v>
      </c>
    </row>
    <row r="67" spans="1:16">
      <c r="A67" s="50">
        <v>2</v>
      </c>
      <c r="B67" s="57" t="s">
        <v>29</v>
      </c>
      <c r="C67" s="57"/>
      <c r="D67" s="2" t="s">
        <v>224</v>
      </c>
      <c r="E67" s="2">
        <v>23</v>
      </c>
      <c r="F67" s="2">
        <v>30</v>
      </c>
      <c r="G67" s="2">
        <v>15</v>
      </c>
      <c r="H67" s="2">
        <v>27</v>
      </c>
      <c r="I67" s="2">
        <v>18</v>
      </c>
      <c r="J67" s="2">
        <v>25</v>
      </c>
      <c r="K67" s="2">
        <v>23</v>
      </c>
      <c r="L67" s="2">
        <v>30</v>
      </c>
      <c r="M67" s="2">
        <v>30</v>
      </c>
      <c r="N67" s="2"/>
      <c r="O67" s="2"/>
      <c r="P67" s="2">
        <f>SUM(F67+L67+M67+H67+J67+K67+E67)</f>
        <v>188</v>
      </c>
    </row>
    <row r="68" spans="1:16">
      <c r="A68" s="50">
        <v>3</v>
      </c>
      <c r="B68" s="57" t="s">
        <v>38</v>
      </c>
      <c r="C68" s="57"/>
      <c r="D68" s="2" t="s">
        <v>225</v>
      </c>
      <c r="E68" s="2">
        <v>14</v>
      </c>
      <c r="F68" s="2">
        <v>16</v>
      </c>
      <c r="G68" s="2">
        <v>23</v>
      </c>
      <c r="H68" s="2">
        <v>22</v>
      </c>
      <c r="I68" s="2">
        <v>27</v>
      </c>
      <c r="J68" s="2">
        <v>30</v>
      </c>
      <c r="K68" s="2">
        <v>27</v>
      </c>
      <c r="L68" s="2">
        <v>20</v>
      </c>
      <c r="M68" s="2">
        <v>20</v>
      </c>
      <c r="N68" s="2"/>
      <c r="O68" s="2"/>
      <c r="P68" s="2">
        <f>SUM(M68+K68+J68+I68+H68+G68+L68)</f>
        <v>169</v>
      </c>
    </row>
    <row r="69" spans="1:16">
      <c r="A69" s="50">
        <v>4</v>
      </c>
      <c r="B69" s="57" t="s">
        <v>32</v>
      </c>
      <c r="C69" s="57"/>
      <c r="D69" s="2" t="s">
        <v>224</v>
      </c>
      <c r="E69" s="2">
        <v>20</v>
      </c>
      <c r="F69" s="2">
        <v>21</v>
      </c>
      <c r="G69" s="2">
        <v>25</v>
      </c>
      <c r="H69" s="2">
        <v>23</v>
      </c>
      <c r="I69" s="2">
        <v>22</v>
      </c>
      <c r="J69" s="16">
        <v>22</v>
      </c>
      <c r="K69" s="16">
        <v>13</v>
      </c>
      <c r="L69" s="2">
        <v>23</v>
      </c>
      <c r="M69" s="2">
        <v>27</v>
      </c>
      <c r="N69" s="2"/>
      <c r="O69" s="2"/>
      <c r="P69" s="2">
        <f>SUM(M69+L69+J69+I69+H69+G69+F69)</f>
        <v>163</v>
      </c>
    </row>
    <row r="70" spans="1:16">
      <c r="A70" s="50">
        <v>5</v>
      </c>
      <c r="B70" s="57" t="s">
        <v>37</v>
      </c>
      <c r="C70" s="57"/>
      <c r="D70" s="2" t="s">
        <v>224</v>
      </c>
      <c r="E70" s="2">
        <v>15</v>
      </c>
      <c r="F70" s="2">
        <v>27</v>
      </c>
      <c r="G70" s="2">
        <v>18</v>
      </c>
      <c r="H70" s="2">
        <v>25</v>
      </c>
      <c r="I70" s="2">
        <v>20</v>
      </c>
      <c r="J70" s="2">
        <v>19</v>
      </c>
      <c r="K70" s="2">
        <v>20</v>
      </c>
      <c r="L70" s="2">
        <v>15</v>
      </c>
      <c r="M70" s="2">
        <v>21</v>
      </c>
      <c r="N70" s="2"/>
      <c r="O70" s="2"/>
      <c r="P70" s="2">
        <f>SUM(M70+K70+I70+H70+F70+G70+J70)</f>
        <v>150</v>
      </c>
    </row>
    <row r="71" spans="1:16">
      <c r="A71" s="50">
        <v>6</v>
      </c>
      <c r="B71" s="57" t="s">
        <v>33</v>
      </c>
      <c r="C71" s="57"/>
      <c r="D71" s="2" t="s">
        <v>355</v>
      </c>
      <c r="E71" s="2">
        <v>19</v>
      </c>
      <c r="F71" s="2">
        <v>23</v>
      </c>
      <c r="G71" s="2">
        <v>12</v>
      </c>
      <c r="H71" s="2">
        <v>17</v>
      </c>
      <c r="I71" s="2">
        <v>21</v>
      </c>
      <c r="J71" s="2">
        <v>21</v>
      </c>
      <c r="K71" s="2">
        <v>17</v>
      </c>
      <c r="L71" s="2">
        <v>21</v>
      </c>
      <c r="M71" s="2">
        <v>19</v>
      </c>
      <c r="N71" s="2"/>
      <c r="O71" s="2"/>
      <c r="P71" s="2">
        <f>SUM(M71+L71+J71+I71+F71+E71+H71)</f>
        <v>141</v>
      </c>
    </row>
    <row r="72" spans="1:16">
      <c r="A72" s="50">
        <v>7</v>
      </c>
      <c r="B72" s="57" t="s">
        <v>34</v>
      </c>
      <c r="C72" s="57"/>
      <c r="D72" s="2" t="s">
        <v>224</v>
      </c>
      <c r="E72" s="2">
        <v>18</v>
      </c>
      <c r="F72" s="2">
        <v>22</v>
      </c>
      <c r="G72" s="2">
        <v>27</v>
      </c>
      <c r="H72" s="2">
        <v>11</v>
      </c>
      <c r="I72" s="2">
        <v>8</v>
      </c>
      <c r="J72" s="2">
        <v>15</v>
      </c>
      <c r="K72" s="2"/>
      <c r="L72" s="2">
        <v>25</v>
      </c>
      <c r="M72" s="2">
        <v>22</v>
      </c>
      <c r="N72" s="2"/>
      <c r="O72" s="2"/>
      <c r="P72" s="2">
        <f>SUM(M72+L72+G72+F72+E72+H72+J72)</f>
        <v>140</v>
      </c>
    </row>
    <row r="73" spans="1:16">
      <c r="A73" s="50">
        <v>8</v>
      </c>
      <c r="B73" s="57" t="s">
        <v>28</v>
      </c>
      <c r="C73" s="57"/>
      <c r="D73" s="2" t="s">
        <v>221</v>
      </c>
      <c r="E73" s="2">
        <v>25</v>
      </c>
      <c r="F73" s="2">
        <v>18</v>
      </c>
      <c r="G73" s="2">
        <v>19</v>
      </c>
      <c r="H73" s="2">
        <v>5</v>
      </c>
      <c r="I73" s="2">
        <v>25</v>
      </c>
      <c r="J73" s="2">
        <v>13</v>
      </c>
      <c r="K73" s="2">
        <v>19</v>
      </c>
      <c r="L73" s="2"/>
      <c r="M73" s="2"/>
      <c r="N73" s="2"/>
      <c r="O73" s="2"/>
      <c r="P73" s="2">
        <f>SUM(E73+F73+G73+H73+I73+J73+K73)</f>
        <v>124</v>
      </c>
    </row>
    <row r="74" spans="1:16">
      <c r="A74" s="50">
        <v>9</v>
      </c>
      <c r="B74" s="57" t="s">
        <v>41</v>
      </c>
      <c r="C74" s="57"/>
      <c r="D74" s="2" t="s">
        <v>221</v>
      </c>
      <c r="E74" s="2">
        <v>11</v>
      </c>
      <c r="F74" s="2">
        <v>25</v>
      </c>
      <c r="G74" s="2">
        <v>22</v>
      </c>
      <c r="H74" s="2">
        <v>20</v>
      </c>
      <c r="I74" s="2">
        <v>6</v>
      </c>
      <c r="J74" s="2">
        <v>17</v>
      </c>
      <c r="K74" s="2">
        <v>10</v>
      </c>
      <c r="L74" s="2"/>
      <c r="M74" s="2"/>
      <c r="N74" s="2"/>
      <c r="O74" s="2"/>
      <c r="P74" s="2">
        <f>SUM(K74+J74+I74+H74+G74+F74+E74)</f>
        <v>111</v>
      </c>
    </row>
    <row r="75" spans="1:16">
      <c r="A75" s="50">
        <v>10</v>
      </c>
      <c r="B75" s="57" t="s">
        <v>46</v>
      </c>
      <c r="C75" s="57"/>
      <c r="D75" s="2" t="s">
        <v>221</v>
      </c>
      <c r="E75" s="2">
        <v>6</v>
      </c>
      <c r="F75" s="2">
        <v>10</v>
      </c>
      <c r="G75" s="2">
        <v>10</v>
      </c>
      <c r="H75" s="2">
        <v>15</v>
      </c>
      <c r="I75" s="2"/>
      <c r="J75" s="2">
        <v>20</v>
      </c>
      <c r="K75" s="2">
        <v>22</v>
      </c>
      <c r="L75" s="2">
        <v>17</v>
      </c>
      <c r="M75" s="2">
        <v>17</v>
      </c>
      <c r="N75" s="2"/>
      <c r="O75" s="2"/>
      <c r="P75" s="2">
        <f>SUM(M75+L75+K75+J75+G75+H75+F75)</f>
        <v>111</v>
      </c>
    </row>
    <row r="76" spans="1:16">
      <c r="A76" s="50">
        <v>11</v>
      </c>
      <c r="B76" s="57" t="s">
        <v>27</v>
      </c>
      <c r="C76" s="57"/>
      <c r="D76" s="2" t="s">
        <v>221</v>
      </c>
      <c r="E76" s="2">
        <v>27</v>
      </c>
      <c r="F76" s="2">
        <v>8</v>
      </c>
      <c r="G76" s="2">
        <v>13</v>
      </c>
      <c r="H76" s="2">
        <v>14</v>
      </c>
      <c r="I76" s="2">
        <v>17</v>
      </c>
      <c r="J76" s="2">
        <v>6</v>
      </c>
      <c r="K76" s="2">
        <v>25</v>
      </c>
      <c r="L76" s="2"/>
      <c r="M76" s="2"/>
      <c r="N76" s="2"/>
      <c r="O76" s="2"/>
      <c r="P76" s="2">
        <f>SUM(E76+F76+G76+H76+I76+J76+K76)</f>
        <v>110</v>
      </c>
    </row>
    <row r="77" spans="1:16">
      <c r="A77" s="50">
        <v>12</v>
      </c>
      <c r="B77" s="57" t="s">
        <v>39</v>
      </c>
      <c r="C77" s="57"/>
      <c r="D77" s="11" t="s">
        <v>355</v>
      </c>
      <c r="E77" s="2">
        <v>13</v>
      </c>
      <c r="F77" s="2">
        <v>13</v>
      </c>
      <c r="G77" s="2">
        <v>20</v>
      </c>
      <c r="H77" s="2">
        <v>1</v>
      </c>
      <c r="I77" s="2">
        <v>2</v>
      </c>
      <c r="J77" s="2">
        <v>1</v>
      </c>
      <c r="K77" s="2">
        <v>3</v>
      </c>
      <c r="L77" s="2">
        <v>22</v>
      </c>
      <c r="M77" s="2">
        <v>23</v>
      </c>
      <c r="N77" s="2"/>
      <c r="O77" s="2"/>
      <c r="P77" s="2">
        <f>SUM(M77+L77+G77+F77+E77+I77+K77)</f>
        <v>96</v>
      </c>
    </row>
    <row r="78" spans="1:16">
      <c r="A78" s="50">
        <v>13</v>
      </c>
      <c r="B78" s="57" t="s">
        <v>30</v>
      </c>
      <c r="C78" s="57"/>
      <c r="D78" s="2" t="s">
        <v>355</v>
      </c>
      <c r="E78" s="2">
        <v>22</v>
      </c>
      <c r="F78" s="2">
        <v>9</v>
      </c>
      <c r="G78" s="2">
        <v>8</v>
      </c>
      <c r="H78" s="2">
        <v>7</v>
      </c>
      <c r="I78" s="2">
        <v>10</v>
      </c>
      <c r="J78" s="2">
        <v>14</v>
      </c>
      <c r="K78" s="2">
        <v>14</v>
      </c>
      <c r="L78" s="2"/>
      <c r="M78" s="2"/>
      <c r="N78" s="2"/>
      <c r="O78" s="2"/>
      <c r="P78" s="2">
        <f>SUM(K78+J78+I78+H78+G78+F78+E78)</f>
        <v>84</v>
      </c>
    </row>
    <row r="79" spans="1:16">
      <c r="A79" s="50">
        <v>14</v>
      </c>
      <c r="B79" s="57" t="s">
        <v>31</v>
      </c>
      <c r="C79" s="57"/>
      <c r="D79" s="2" t="s">
        <v>225</v>
      </c>
      <c r="E79" s="2">
        <v>21</v>
      </c>
      <c r="F79" s="2">
        <v>15</v>
      </c>
      <c r="G79" s="2">
        <v>9</v>
      </c>
      <c r="H79" s="2">
        <v>4</v>
      </c>
      <c r="I79" s="2">
        <v>13</v>
      </c>
      <c r="J79" s="2">
        <v>8</v>
      </c>
      <c r="K79" s="2">
        <v>8</v>
      </c>
      <c r="L79" s="2"/>
      <c r="M79" s="2"/>
      <c r="N79" s="2"/>
      <c r="O79" s="2"/>
      <c r="P79" s="2">
        <f>SUM(E79+F79+G79+H79+I79+J79+K79)</f>
        <v>78</v>
      </c>
    </row>
    <row r="80" spans="1:16">
      <c r="A80" s="50">
        <v>15</v>
      </c>
      <c r="B80" s="70" t="s">
        <v>305</v>
      </c>
      <c r="C80" s="70"/>
      <c r="D80" s="2" t="s">
        <v>235</v>
      </c>
      <c r="E80" s="2"/>
      <c r="F80" s="2"/>
      <c r="G80" s="2"/>
      <c r="H80" s="2">
        <v>18</v>
      </c>
      <c r="I80" s="2">
        <v>23</v>
      </c>
      <c r="J80" s="2">
        <v>23</v>
      </c>
      <c r="K80" s="2">
        <v>11</v>
      </c>
      <c r="L80" s="2"/>
      <c r="M80" s="2"/>
      <c r="N80" s="2"/>
      <c r="O80" s="2"/>
      <c r="P80" s="2">
        <f>SUM(H80+I80+J80+K80)</f>
        <v>75</v>
      </c>
    </row>
    <row r="81" spans="1:16">
      <c r="A81" s="50">
        <v>16</v>
      </c>
      <c r="B81" s="57" t="s">
        <v>45</v>
      </c>
      <c r="C81" s="57"/>
      <c r="D81" s="11" t="s">
        <v>355</v>
      </c>
      <c r="E81" s="2">
        <v>7</v>
      </c>
      <c r="F81" s="2">
        <v>12</v>
      </c>
      <c r="G81" s="2">
        <v>21</v>
      </c>
      <c r="H81" s="2"/>
      <c r="I81" s="2">
        <v>11</v>
      </c>
      <c r="J81" s="2">
        <v>1</v>
      </c>
      <c r="K81" s="2">
        <v>16</v>
      </c>
      <c r="L81" s="2"/>
      <c r="M81" s="2"/>
      <c r="N81" s="2"/>
      <c r="O81" s="2"/>
      <c r="P81" s="2">
        <f>SUM(E81+F81+G81+I81+J81+K81)</f>
        <v>68</v>
      </c>
    </row>
    <row r="82" spans="1:16">
      <c r="A82" s="50">
        <v>17</v>
      </c>
      <c r="B82" s="57" t="s">
        <v>303</v>
      </c>
      <c r="C82" s="57"/>
      <c r="D82" s="2" t="s">
        <v>353</v>
      </c>
      <c r="E82" s="2"/>
      <c r="F82" s="2"/>
      <c r="G82" s="2"/>
      <c r="H82" s="2">
        <v>21</v>
      </c>
      <c r="I82" s="2">
        <v>14</v>
      </c>
      <c r="J82" s="2">
        <v>11</v>
      </c>
      <c r="K82" s="16">
        <v>21</v>
      </c>
      <c r="L82" s="2"/>
      <c r="M82" s="2"/>
      <c r="N82" s="2"/>
      <c r="O82" s="2"/>
      <c r="P82" s="2">
        <v>67</v>
      </c>
    </row>
    <row r="83" spans="1:16">
      <c r="A83" s="50">
        <v>18</v>
      </c>
      <c r="B83" s="70" t="s">
        <v>304</v>
      </c>
      <c r="C83" s="70"/>
      <c r="D83" s="2" t="s">
        <v>353</v>
      </c>
      <c r="E83" s="2"/>
      <c r="F83" s="2"/>
      <c r="G83" s="2"/>
      <c r="H83" s="2">
        <v>19</v>
      </c>
      <c r="I83" s="2">
        <v>15</v>
      </c>
      <c r="J83" s="2">
        <v>12</v>
      </c>
      <c r="K83" s="2">
        <v>18</v>
      </c>
      <c r="L83" s="2"/>
      <c r="M83" s="2"/>
      <c r="N83" s="2"/>
      <c r="O83" s="2"/>
      <c r="P83" s="2">
        <f>SUM(H83+I83+J83+K83)</f>
        <v>64</v>
      </c>
    </row>
    <row r="84" spans="1:16">
      <c r="A84" s="50">
        <v>19</v>
      </c>
      <c r="B84" s="57" t="s">
        <v>40</v>
      </c>
      <c r="C84" s="57"/>
      <c r="D84" s="11" t="s">
        <v>355</v>
      </c>
      <c r="E84" s="2">
        <v>12</v>
      </c>
      <c r="F84" s="2">
        <v>19</v>
      </c>
      <c r="G84" s="2">
        <v>16</v>
      </c>
      <c r="H84" s="2">
        <v>10</v>
      </c>
      <c r="I84" s="2">
        <v>3</v>
      </c>
      <c r="J84" s="16">
        <v>2</v>
      </c>
      <c r="K84" s="16">
        <v>2</v>
      </c>
      <c r="L84" s="2"/>
      <c r="M84" s="2"/>
      <c r="N84" s="2"/>
      <c r="O84" s="2"/>
      <c r="P84" s="2">
        <f>SUM(K84+J84+I84+H84+G84+F84+E84)</f>
        <v>64</v>
      </c>
    </row>
    <row r="85" spans="1:16">
      <c r="A85" s="50">
        <v>20</v>
      </c>
      <c r="B85" s="57" t="s">
        <v>35</v>
      </c>
      <c r="C85" s="57"/>
      <c r="D85" s="11" t="s">
        <v>355</v>
      </c>
      <c r="E85" s="2">
        <v>17</v>
      </c>
      <c r="F85" s="2">
        <v>14</v>
      </c>
      <c r="G85" s="2">
        <v>11</v>
      </c>
      <c r="H85" s="2">
        <v>8</v>
      </c>
      <c r="I85" s="2">
        <v>7</v>
      </c>
      <c r="J85" s="2">
        <v>1</v>
      </c>
      <c r="K85" s="2">
        <v>1</v>
      </c>
      <c r="L85" s="2"/>
      <c r="M85" s="2"/>
      <c r="N85" s="2"/>
      <c r="O85" s="2"/>
      <c r="P85" s="2">
        <f>SUM(E85+F85+G85+H85+I85+J85+K85)</f>
        <v>59</v>
      </c>
    </row>
    <row r="86" spans="1:16">
      <c r="A86" s="50">
        <v>21</v>
      </c>
      <c r="B86" s="58" t="s">
        <v>306</v>
      </c>
      <c r="C86" s="58"/>
      <c r="D86" s="11" t="s">
        <v>355</v>
      </c>
      <c r="E86" s="2"/>
      <c r="F86" s="2"/>
      <c r="G86" s="2"/>
      <c r="H86" s="2">
        <v>16</v>
      </c>
      <c r="I86" s="2">
        <v>19</v>
      </c>
      <c r="J86" s="2">
        <v>9</v>
      </c>
      <c r="K86" s="16">
        <v>6</v>
      </c>
      <c r="L86" s="2"/>
      <c r="M86" s="2"/>
      <c r="N86" s="2"/>
      <c r="O86" s="2"/>
      <c r="P86" s="2">
        <f>SUM(H86+I86+J86+K86)</f>
        <v>50</v>
      </c>
    </row>
    <row r="87" spans="1:16">
      <c r="A87" s="50">
        <v>22</v>
      </c>
      <c r="B87" s="57" t="s">
        <v>42</v>
      </c>
      <c r="C87" s="57"/>
      <c r="D87" s="11" t="s">
        <v>355</v>
      </c>
      <c r="E87" s="2">
        <v>10</v>
      </c>
      <c r="F87" s="2">
        <v>20</v>
      </c>
      <c r="G87" s="2">
        <v>14</v>
      </c>
      <c r="H87" s="2"/>
      <c r="I87" s="2"/>
      <c r="J87" s="2"/>
      <c r="K87" s="2"/>
      <c r="L87" s="2"/>
      <c r="M87" s="2"/>
      <c r="N87" s="2"/>
      <c r="O87" s="2"/>
      <c r="P87" s="2">
        <f>SUM(E87+F87+G87)</f>
        <v>44</v>
      </c>
    </row>
    <row r="88" spans="1:16">
      <c r="A88" s="50">
        <v>23</v>
      </c>
      <c r="B88" s="58" t="s">
        <v>311</v>
      </c>
      <c r="C88" s="58"/>
      <c r="D88" s="11" t="s">
        <v>355</v>
      </c>
      <c r="E88" s="2"/>
      <c r="F88" s="2"/>
      <c r="G88" s="2"/>
      <c r="H88" s="16">
        <v>2</v>
      </c>
      <c r="I88" s="2">
        <v>16</v>
      </c>
      <c r="J88" s="2">
        <v>16</v>
      </c>
      <c r="K88" s="2">
        <v>9</v>
      </c>
      <c r="L88" s="2"/>
      <c r="M88" s="2"/>
      <c r="N88" s="2"/>
      <c r="O88" s="2"/>
      <c r="P88" s="2">
        <f>SUM(H88+I88+J88+K88)</f>
        <v>43</v>
      </c>
    </row>
    <row r="89" spans="1:16">
      <c r="A89" s="50">
        <v>24</v>
      </c>
      <c r="B89" s="58" t="s">
        <v>310</v>
      </c>
      <c r="C89" s="58"/>
      <c r="D89" s="11" t="s">
        <v>355</v>
      </c>
      <c r="E89" s="2"/>
      <c r="F89" s="2"/>
      <c r="G89" s="2"/>
      <c r="H89" s="16">
        <v>6</v>
      </c>
      <c r="I89" s="2">
        <v>12</v>
      </c>
      <c r="J89" s="2">
        <v>7</v>
      </c>
      <c r="K89" s="2">
        <v>15</v>
      </c>
      <c r="L89" s="2"/>
      <c r="M89" s="2"/>
      <c r="N89" s="2"/>
      <c r="O89" s="2"/>
      <c r="P89" s="2">
        <f>SUM(H89+I89+J89+K89)</f>
        <v>40</v>
      </c>
    </row>
    <row r="90" spans="1:16">
      <c r="A90" s="50">
        <v>25</v>
      </c>
      <c r="B90" s="70" t="s">
        <v>365</v>
      </c>
      <c r="C90" s="70"/>
      <c r="D90" s="2"/>
      <c r="E90" s="2"/>
      <c r="F90" s="2"/>
      <c r="G90" s="2"/>
      <c r="H90" s="2"/>
      <c r="I90" s="2"/>
      <c r="J90" s="2"/>
      <c r="K90" s="2"/>
      <c r="L90" s="2">
        <v>19</v>
      </c>
      <c r="M90" s="2">
        <v>18</v>
      </c>
      <c r="N90" s="2"/>
      <c r="O90" s="2"/>
      <c r="P90" s="16">
        <v>37</v>
      </c>
    </row>
    <row r="91" spans="1:16">
      <c r="A91" s="50">
        <v>26</v>
      </c>
      <c r="B91" s="58" t="s">
        <v>309</v>
      </c>
      <c r="C91" s="58"/>
      <c r="D91" s="11" t="s">
        <v>355</v>
      </c>
      <c r="E91" s="2"/>
      <c r="F91" s="2"/>
      <c r="G91" s="2"/>
      <c r="H91" s="16">
        <v>9</v>
      </c>
      <c r="I91" s="2">
        <v>4</v>
      </c>
      <c r="J91" s="2">
        <v>10</v>
      </c>
      <c r="K91" s="16">
        <v>12</v>
      </c>
      <c r="L91" s="2"/>
      <c r="M91" s="2"/>
      <c r="N91" s="2"/>
      <c r="O91" s="2"/>
      <c r="P91" s="2">
        <v>35</v>
      </c>
    </row>
    <row r="92" spans="1:16">
      <c r="A92" s="50">
        <v>27</v>
      </c>
      <c r="B92" s="70" t="s">
        <v>308</v>
      </c>
      <c r="C92" s="70"/>
      <c r="D92" s="2" t="s">
        <v>235</v>
      </c>
      <c r="E92" s="2"/>
      <c r="F92" s="2"/>
      <c r="G92" s="2"/>
      <c r="H92" s="16">
        <v>12</v>
      </c>
      <c r="I92" s="2"/>
      <c r="J92" s="2">
        <v>18</v>
      </c>
      <c r="K92" s="2"/>
      <c r="L92" s="2"/>
      <c r="M92" s="2"/>
      <c r="N92" s="2"/>
      <c r="O92" s="2"/>
      <c r="P92" s="2">
        <f>SUM(H92+J92)</f>
        <v>30</v>
      </c>
    </row>
    <row r="93" spans="1:16">
      <c r="A93" s="50">
        <v>28</v>
      </c>
      <c r="B93" s="70" t="s">
        <v>366</v>
      </c>
      <c r="C93" s="70"/>
      <c r="D93" s="2"/>
      <c r="E93" s="2"/>
      <c r="F93" s="2"/>
      <c r="G93" s="2"/>
      <c r="H93" s="2"/>
      <c r="I93" s="2"/>
      <c r="J93" s="2"/>
      <c r="K93" s="2"/>
      <c r="L93" s="2">
        <v>14</v>
      </c>
      <c r="M93" s="2">
        <v>16</v>
      </c>
      <c r="N93" s="2"/>
      <c r="O93" s="2"/>
      <c r="P93" s="16">
        <v>30</v>
      </c>
    </row>
    <row r="94" spans="1:16">
      <c r="A94" s="50">
        <v>29</v>
      </c>
      <c r="B94" s="70" t="s">
        <v>368</v>
      </c>
      <c r="C94" s="70"/>
      <c r="D94" s="2"/>
      <c r="E94" s="2"/>
      <c r="F94" s="2"/>
      <c r="G94" s="2"/>
      <c r="H94" s="2"/>
      <c r="I94" s="2"/>
      <c r="J94" s="2"/>
      <c r="K94" s="2"/>
      <c r="L94" s="2">
        <v>13</v>
      </c>
      <c r="M94" s="2">
        <v>15</v>
      </c>
      <c r="N94" s="2"/>
      <c r="O94" s="2"/>
      <c r="P94" s="16">
        <v>28</v>
      </c>
    </row>
    <row r="95" spans="1:16">
      <c r="A95" s="50">
        <v>30</v>
      </c>
      <c r="B95" s="57" t="s">
        <v>36</v>
      </c>
      <c r="C95" s="57"/>
      <c r="D95" s="11" t="s">
        <v>355</v>
      </c>
      <c r="E95" s="2">
        <v>16</v>
      </c>
      <c r="F95" s="2">
        <v>11</v>
      </c>
      <c r="G95" s="2"/>
      <c r="H95" s="2"/>
      <c r="I95" s="2"/>
      <c r="J95" s="2"/>
      <c r="K95" s="2"/>
      <c r="L95" s="2"/>
      <c r="M95" s="2"/>
      <c r="N95" s="2"/>
      <c r="O95" s="2"/>
      <c r="P95" s="2">
        <v>27</v>
      </c>
    </row>
    <row r="96" spans="1:16">
      <c r="A96" s="50">
        <v>31</v>
      </c>
      <c r="B96" s="57" t="s">
        <v>44</v>
      </c>
      <c r="C96" s="57"/>
      <c r="D96" s="11" t="s">
        <v>355</v>
      </c>
      <c r="E96" s="2">
        <v>8</v>
      </c>
      <c r="F96" s="2"/>
      <c r="G96" s="2">
        <v>17</v>
      </c>
      <c r="H96" s="2"/>
      <c r="I96" s="2"/>
      <c r="J96" s="2"/>
      <c r="K96" s="2"/>
      <c r="L96" s="2">
        <v>18</v>
      </c>
      <c r="M96" s="2"/>
      <c r="N96" s="2"/>
      <c r="O96" s="2"/>
      <c r="P96" s="2">
        <v>25</v>
      </c>
    </row>
    <row r="97" spans="1:16">
      <c r="A97" s="50">
        <v>32</v>
      </c>
      <c r="B97" s="57" t="s">
        <v>43</v>
      </c>
      <c r="C97" s="57"/>
      <c r="D97" s="11" t="s">
        <v>355</v>
      </c>
      <c r="E97" s="2">
        <v>9</v>
      </c>
      <c r="F97" s="2"/>
      <c r="G97" s="2"/>
      <c r="H97" s="2">
        <v>3</v>
      </c>
      <c r="I97" s="2">
        <v>5</v>
      </c>
      <c r="J97" s="2">
        <v>4</v>
      </c>
      <c r="K97" s="2">
        <v>1</v>
      </c>
      <c r="L97" s="2">
        <v>16</v>
      </c>
      <c r="M97" s="2"/>
      <c r="N97" s="2"/>
      <c r="O97" s="2"/>
      <c r="P97" s="2">
        <f>SUM(E97+H97+I97+J97+K97)</f>
        <v>22</v>
      </c>
    </row>
    <row r="98" spans="1:16">
      <c r="A98" s="50">
        <v>33</v>
      </c>
      <c r="B98" s="58" t="s">
        <v>307</v>
      </c>
      <c r="C98" s="58"/>
      <c r="D98" s="11" t="s">
        <v>355</v>
      </c>
      <c r="E98" s="2"/>
      <c r="F98" s="2"/>
      <c r="G98" s="2"/>
      <c r="H98" s="16">
        <v>13</v>
      </c>
      <c r="I98" s="16">
        <v>1</v>
      </c>
      <c r="J98" s="16">
        <v>3</v>
      </c>
      <c r="K98" s="16">
        <v>5</v>
      </c>
      <c r="L98" s="2"/>
      <c r="M98" s="2"/>
      <c r="N98" s="2"/>
      <c r="O98" s="2"/>
      <c r="P98" s="2">
        <v>22</v>
      </c>
    </row>
    <row r="99" spans="1:16">
      <c r="B99" s="53" t="s">
        <v>312</v>
      </c>
      <c r="C99" s="53"/>
      <c r="D99" s="77" t="s">
        <v>355</v>
      </c>
      <c r="E99" s="76"/>
      <c r="F99" s="76"/>
      <c r="G99" s="76"/>
      <c r="H99" s="78">
        <v>1</v>
      </c>
      <c r="I99" s="76">
        <v>1</v>
      </c>
      <c r="J99" s="76">
        <v>5</v>
      </c>
      <c r="K99" s="76">
        <v>7</v>
      </c>
      <c r="L99" s="76"/>
      <c r="M99" s="76"/>
      <c r="N99" s="76"/>
      <c r="O99" s="76"/>
      <c r="P99" s="79">
        <v>14</v>
      </c>
    </row>
    <row r="100" spans="1:16">
      <c r="B100" s="53" t="s">
        <v>314</v>
      </c>
      <c r="C100" s="53"/>
      <c r="D100" s="77" t="s">
        <v>355</v>
      </c>
      <c r="E100" s="76"/>
      <c r="F100" s="76"/>
      <c r="G100" s="76"/>
      <c r="H100" s="76"/>
      <c r="I100" s="76">
        <v>9</v>
      </c>
      <c r="J100" s="78">
        <v>1</v>
      </c>
      <c r="K100" s="78">
        <v>4</v>
      </c>
      <c r="L100" s="76"/>
      <c r="M100" s="76"/>
      <c r="N100" s="76"/>
      <c r="O100" s="76"/>
      <c r="P100" s="79">
        <v>14</v>
      </c>
    </row>
    <row r="101" spans="1:16">
      <c r="B101" s="53" t="s">
        <v>313</v>
      </c>
      <c r="C101" s="53"/>
      <c r="D101" s="77" t="s">
        <v>355</v>
      </c>
      <c r="E101" s="76"/>
      <c r="F101" s="76"/>
      <c r="G101" s="76"/>
      <c r="H101" s="78">
        <v>1</v>
      </c>
      <c r="I101" s="76">
        <v>1</v>
      </c>
      <c r="J101" s="76">
        <v>1</v>
      </c>
      <c r="K101" s="76">
        <v>1</v>
      </c>
      <c r="L101" s="76"/>
      <c r="M101" s="76"/>
      <c r="N101" s="76"/>
      <c r="O101" s="76"/>
      <c r="P101" s="79">
        <f>SUM(H101+I101+J101+K101)</f>
        <v>4</v>
      </c>
    </row>
    <row r="102" spans="1:16">
      <c r="B102" s="56"/>
      <c r="C102" s="56"/>
    </row>
    <row r="103" spans="1:16">
      <c r="A103" s="2"/>
      <c r="B103" s="40"/>
      <c r="C103" s="41"/>
      <c r="D103" s="26"/>
      <c r="E103" s="42" t="s">
        <v>2</v>
      </c>
      <c r="F103" s="42"/>
      <c r="G103" s="42"/>
      <c r="H103" s="42" t="s">
        <v>61</v>
      </c>
      <c r="I103" s="42"/>
      <c r="J103" s="42"/>
      <c r="K103" s="42"/>
      <c r="L103" s="42" t="s">
        <v>62</v>
      </c>
      <c r="M103" s="42"/>
      <c r="N103" s="42" t="s">
        <v>63</v>
      </c>
      <c r="O103" s="42"/>
      <c r="P103" s="26" t="s">
        <v>65</v>
      </c>
    </row>
    <row r="104" spans="1:16">
      <c r="A104" s="2"/>
      <c r="B104" s="43" t="s">
        <v>351</v>
      </c>
      <c r="C104" s="43"/>
      <c r="D104" s="26" t="s">
        <v>24</v>
      </c>
      <c r="E104" s="17">
        <v>42867</v>
      </c>
      <c r="F104" s="18" t="s">
        <v>3</v>
      </c>
      <c r="G104" s="17">
        <v>42869</v>
      </c>
      <c r="H104" s="20">
        <v>42900</v>
      </c>
      <c r="I104" s="21" t="s">
        <v>64</v>
      </c>
      <c r="J104" s="20">
        <v>42567</v>
      </c>
      <c r="K104" s="20">
        <v>42904</v>
      </c>
      <c r="L104" s="22">
        <v>42987</v>
      </c>
      <c r="M104" s="22">
        <v>42988</v>
      </c>
      <c r="N104" s="23">
        <v>42994</v>
      </c>
      <c r="O104" s="23">
        <v>42995</v>
      </c>
      <c r="P104" s="26"/>
    </row>
    <row r="105" spans="1:16">
      <c r="A105" s="2">
        <v>1</v>
      </c>
      <c r="B105" s="57" t="s">
        <v>50</v>
      </c>
      <c r="C105" s="57"/>
      <c r="D105" s="2" t="s">
        <v>221</v>
      </c>
      <c r="E105" s="2">
        <v>23</v>
      </c>
      <c r="F105" s="2">
        <v>19</v>
      </c>
      <c r="G105" s="2">
        <v>30</v>
      </c>
      <c r="H105" s="2">
        <v>27</v>
      </c>
      <c r="I105" s="2">
        <v>18</v>
      </c>
      <c r="J105" s="2">
        <v>23</v>
      </c>
      <c r="K105" s="2">
        <v>12</v>
      </c>
      <c r="L105" s="2">
        <v>27</v>
      </c>
      <c r="M105" s="2">
        <v>27</v>
      </c>
      <c r="N105" s="2"/>
      <c r="O105" s="2"/>
      <c r="P105" s="2">
        <f>SUM(M105+L105+H105+G105+E105+J105+F105)</f>
        <v>176</v>
      </c>
    </row>
    <row r="106" spans="1:16">
      <c r="A106" s="2">
        <v>2</v>
      </c>
      <c r="B106" s="57" t="s">
        <v>49</v>
      </c>
      <c r="C106" s="57"/>
      <c r="D106" s="2" t="s">
        <v>225</v>
      </c>
      <c r="E106" s="2">
        <v>25</v>
      </c>
      <c r="F106" s="2">
        <v>13</v>
      </c>
      <c r="G106" s="2">
        <v>22</v>
      </c>
      <c r="H106" s="2">
        <v>21</v>
      </c>
      <c r="I106" s="2">
        <v>30</v>
      </c>
      <c r="J106" s="2">
        <v>8</v>
      </c>
      <c r="K106" s="2">
        <v>10</v>
      </c>
      <c r="L106" s="2">
        <v>19</v>
      </c>
      <c r="M106" s="2">
        <v>23</v>
      </c>
      <c r="N106" s="2"/>
      <c r="O106" s="2"/>
      <c r="P106" s="2">
        <f>SUM(E106+G106+H106+I106+L106+M106+F106)</f>
        <v>153</v>
      </c>
    </row>
    <row r="107" spans="1:16">
      <c r="A107" s="2">
        <v>3</v>
      </c>
      <c r="B107" s="63" t="s">
        <v>262</v>
      </c>
      <c r="C107" s="63"/>
      <c r="D107" s="2" t="s">
        <v>226</v>
      </c>
      <c r="E107" s="2"/>
      <c r="F107" s="2"/>
      <c r="G107" s="2"/>
      <c r="H107" s="2">
        <v>18</v>
      </c>
      <c r="I107" s="2">
        <v>23</v>
      </c>
      <c r="J107" s="2">
        <v>27</v>
      </c>
      <c r="K107" s="2">
        <v>27</v>
      </c>
      <c r="L107" s="2">
        <v>30</v>
      </c>
      <c r="M107" s="2">
        <v>25</v>
      </c>
      <c r="N107" s="2"/>
      <c r="O107" s="2"/>
      <c r="P107" s="2">
        <f>SUM(H107+I107+J107+K107+L107+M107)</f>
        <v>150</v>
      </c>
    </row>
    <row r="108" spans="1:16">
      <c r="A108" s="2">
        <v>4</v>
      </c>
      <c r="B108" s="57" t="s">
        <v>51</v>
      </c>
      <c r="C108" s="57"/>
      <c r="D108" s="2" t="s">
        <v>221</v>
      </c>
      <c r="E108" s="2">
        <v>22</v>
      </c>
      <c r="F108" s="2">
        <v>14</v>
      </c>
      <c r="G108" s="2">
        <v>25</v>
      </c>
      <c r="H108" s="2">
        <v>1</v>
      </c>
      <c r="I108" s="2">
        <v>5</v>
      </c>
      <c r="J108" s="2">
        <v>25</v>
      </c>
      <c r="K108" s="2">
        <v>30</v>
      </c>
      <c r="L108" s="2">
        <v>23</v>
      </c>
      <c r="M108" s="2"/>
      <c r="N108" s="2"/>
      <c r="O108" s="2"/>
      <c r="P108" s="2">
        <f>SUM(E108+G108+J108+K108+L108+I108+F108)</f>
        <v>144</v>
      </c>
    </row>
    <row r="109" spans="1:16">
      <c r="A109" s="2">
        <v>5</v>
      </c>
      <c r="B109" s="57" t="s">
        <v>47</v>
      </c>
      <c r="C109" s="57"/>
      <c r="D109" s="2" t="s">
        <v>225</v>
      </c>
      <c r="E109" s="2">
        <v>30</v>
      </c>
      <c r="F109" s="2">
        <v>22</v>
      </c>
      <c r="G109" s="2">
        <v>27</v>
      </c>
      <c r="H109" s="2">
        <v>20</v>
      </c>
      <c r="I109" s="2"/>
      <c r="J109" s="2">
        <v>18</v>
      </c>
      <c r="K109" s="2">
        <v>20</v>
      </c>
      <c r="L109" s="2"/>
      <c r="M109" s="2"/>
      <c r="N109" s="2"/>
      <c r="O109" s="2"/>
      <c r="P109" s="2">
        <f>SUM(K109+J109+H109+G109+F109+E109)</f>
        <v>137</v>
      </c>
    </row>
    <row r="110" spans="1:16">
      <c r="A110" s="2">
        <v>6</v>
      </c>
      <c r="B110" s="33" t="s">
        <v>56</v>
      </c>
      <c r="C110" s="34"/>
      <c r="D110" s="2" t="s">
        <v>225</v>
      </c>
      <c r="E110" s="2">
        <v>17</v>
      </c>
      <c r="F110" s="2">
        <v>15</v>
      </c>
      <c r="G110" s="2">
        <v>17</v>
      </c>
      <c r="H110" s="2">
        <v>1</v>
      </c>
      <c r="I110" s="2">
        <v>6</v>
      </c>
      <c r="J110" s="2">
        <v>17</v>
      </c>
      <c r="K110" s="2">
        <v>25</v>
      </c>
      <c r="L110" s="2">
        <v>22</v>
      </c>
      <c r="M110" s="2">
        <v>22</v>
      </c>
      <c r="N110" s="2"/>
      <c r="O110" s="2"/>
      <c r="P110" s="2">
        <f>SUM(M110+L110+K110+E110+F110+G110+J110)</f>
        <v>135</v>
      </c>
    </row>
    <row r="111" spans="1:16">
      <c r="A111" s="2">
        <v>7</v>
      </c>
      <c r="B111" s="57" t="s">
        <v>58</v>
      </c>
      <c r="C111" s="57"/>
      <c r="D111" s="2" t="s">
        <v>225</v>
      </c>
      <c r="E111" s="2">
        <v>15</v>
      </c>
      <c r="F111" s="2">
        <v>27</v>
      </c>
      <c r="G111" s="2">
        <v>15</v>
      </c>
      <c r="H111" s="2">
        <v>19</v>
      </c>
      <c r="I111" s="2">
        <v>14</v>
      </c>
      <c r="J111" s="2">
        <v>21</v>
      </c>
      <c r="K111" s="2">
        <v>14</v>
      </c>
      <c r="L111" s="2"/>
      <c r="M111" s="2"/>
      <c r="N111" s="2"/>
      <c r="O111" s="2"/>
      <c r="P111" s="2">
        <f>SUM(E111+F111+G111+H111+I111+J111+K111)</f>
        <v>125</v>
      </c>
    </row>
    <row r="112" spans="1:16">
      <c r="A112" s="2">
        <v>8</v>
      </c>
      <c r="B112" s="57" t="s">
        <v>60</v>
      </c>
      <c r="C112" s="57"/>
      <c r="D112" s="2" t="s">
        <v>224</v>
      </c>
      <c r="E112" s="2">
        <v>0</v>
      </c>
      <c r="F112" s="2">
        <v>23</v>
      </c>
      <c r="G112" s="2">
        <v>20</v>
      </c>
      <c r="H112" s="2">
        <v>17</v>
      </c>
      <c r="I112" s="2"/>
      <c r="J112" s="2">
        <v>15</v>
      </c>
      <c r="K112" s="2"/>
      <c r="L112" s="2">
        <v>25</v>
      </c>
      <c r="M112" s="2">
        <v>18</v>
      </c>
      <c r="N112" s="2"/>
      <c r="O112" s="2"/>
      <c r="P112" s="2">
        <f>SUM(F112+G112+H112+J112+L112+M112)</f>
        <v>118</v>
      </c>
    </row>
    <row r="113" spans="1:16">
      <c r="A113" s="2">
        <v>9</v>
      </c>
      <c r="B113" s="57" t="s">
        <v>48</v>
      </c>
      <c r="C113" s="57"/>
      <c r="D113" s="2" t="s">
        <v>221</v>
      </c>
      <c r="E113" s="2">
        <v>27</v>
      </c>
      <c r="F113" s="2">
        <v>30</v>
      </c>
      <c r="G113" s="2">
        <v>18</v>
      </c>
      <c r="H113" s="2">
        <v>9</v>
      </c>
      <c r="I113" s="2">
        <v>9</v>
      </c>
      <c r="J113" s="2">
        <v>16</v>
      </c>
      <c r="K113" s="2">
        <v>8</v>
      </c>
      <c r="L113" s="2"/>
      <c r="M113" s="2"/>
      <c r="N113" s="2"/>
      <c r="O113" s="2"/>
      <c r="P113" s="2">
        <f>SUM(E113+F113+G113+H113+I113+J113+K113)</f>
        <v>117</v>
      </c>
    </row>
    <row r="114" spans="1:16">
      <c r="A114" s="2">
        <v>10</v>
      </c>
      <c r="B114" s="63" t="s">
        <v>258</v>
      </c>
      <c r="C114" s="63"/>
      <c r="D114" s="16" t="s">
        <v>225</v>
      </c>
      <c r="E114" s="2"/>
      <c r="F114" s="2"/>
      <c r="G114" s="2"/>
      <c r="H114" s="2">
        <v>30</v>
      </c>
      <c r="I114" s="2">
        <v>20</v>
      </c>
      <c r="J114" s="2">
        <v>9</v>
      </c>
      <c r="K114" s="2">
        <v>13</v>
      </c>
      <c r="L114" s="2">
        <v>20</v>
      </c>
      <c r="M114" s="2">
        <v>20</v>
      </c>
      <c r="N114" s="2"/>
      <c r="O114" s="2"/>
      <c r="P114" s="30">
        <f>SUM(M114+L114+K114+J114+I114+H114)</f>
        <v>112</v>
      </c>
    </row>
    <row r="115" spans="1:16">
      <c r="A115" s="2">
        <v>11</v>
      </c>
      <c r="B115" s="57" t="s">
        <v>55</v>
      </c>
      <c r="C115" s="57"/>
      <c r="D115" s="2" t="s">
        <v>221</v>
      </c>
      <c r="E115" s="2">
        <v>18</v>
      </c>
      <c r="F115" s="2">
        <v>25</v>
      </c>
      <c r="G115" s="2">
        <v>14</v>
      </c>
      <c r="H115" s="2">
        <v>14</v>
      </c>
      <c r="I115" s="2">
        <v>22</v>
      </c>
      <c r="J115" s="2">
        <v>12</v>
      </c>
      <c r="K115" s="2">
        <v>6</v>
      </c>
      <c r="L115" s="2"/>
      <c r="M115" s="2"/>
      <c r="N115" s="2"/>
      <c r="O115" s="2"/>
      <c r="P115" s="2">
        <f>SUM(E115+F115+G115+H115+I115+J115+K115)</f>
        <v>111</v>
      </c>
    </row>
    <row r="116" spans="1:16">
      <c r="A116" s="2">
        <v>12</v>
      </c>
      <c r="B116" s="57" t="s">
        <v>54</v>
      </c>
      <c r="C116" s="57"/>
      <c r="D116" s="2" t="s">
        <v>221</v>
      </c>
      <c r="E116" s="2">
        <v>19</v>
      </c>
      <c r="F116" s="2">
        <v>17</v>
      </c>
      <c r="G116" s="2">
        <v>23</v>
      </c>
      <c r="H116" s="2">
        <v>1</v>
      </c>
      <c r="I116" s="2">
        <v>8</v>
      </c>
      <c r="J116" s="2">
        <v>20</v>
      </c>
      <c r="K116" s="2">
        <v>21</v>
      </c>
      <c r="L116" s="2"/>
      <c r="M116" s="2"/>
      <c r="N116" s="2"/>
      <c r="O116" s="2"/>
      <c r="P116" s="2">
        <f>SUM(E116+F116+G116+H116+I116+J116+K116)</f>
        <v>109</v>
      </c>
    </row>
    <row r="117" spans="1:16">
      <c r="A117" s="2">
        <v>13</v>
      </c>
      <c r="B117" s="63" t="s">
        <v>260</v>
      </c>
      <c r="C117" s="63"/>
      <c r="D117" s="2" t="s">
        <v>354</v>
      </c>
      <c r="E117" s="2"/>
      <c r="F117" s="2"/>
      <c r="G117" s="2"/>
      <c r="H117" s="2">
        <v>23</v>
      </c>
      <c r="I117" s="2">
        <v>27</v>
      </c>
      <c r="J117" s="2">
        <v>30</v>
      </c>
      <c r="K117" s="2">
        <v>23</v>
      </c>
      <c r="L117" s="2"/>
      <c r="M117" s="2"/>
      <c r="N117" s="2"/>
      <c r="O117" s="2"/>
      <c r="P117" s="2">
        <f>SUM(H117+I117+J117+K117)</f>
        <v>103</v>
      </c>
    </row>
    <row r="118" spans="1:16">
      <c r="A118" s="2">
        <v>14</v>
      </c>
      <c r="B118" s="57" t="s">
        <v>57</v>
      </c>
      <c r="C118" s="57"/>
      <c r="D118" s="2" t="s">
        <v>221</v>
      </c>
      <c r="E118" s="2">
        <v>16</v>
      </c>
      <c r="F118" s="2">
        <v>21</v>
      </c>
      <c r="G118" s="2">
        <v>19</v>
      </c>
      <c r="H118" s="2">
        <v>13</v>
      </c>
      <c r="I118" s="2">
        <v>25</v>
      </c>
      <c r="J118" s="2">
        <v>4</v>
      </c>
      <c r="K118" s="2">
        <v>5</v>
      </c>
      <c r="L118" s="2"/>
      <c r="M118" s="2"/>
      <c r="N118" s="2"/>
      <c r="O118" s="2"/>
      <c r="P118" s="2">
        <f>SUM(E118+F118+G118+H118+I118+J118+K118)</f>
        <v>103</v>
      </c>
    </row>
    <row r="119" spans="1:16">
      <c r="A119" s="2">
        <v>15</v>
      </c>
      <c r="B119" s="63" t="s">
        <v>265</v>
      </c>
      <c r="C119" s="63"/>
      <c r="D119" s="2" t="s">
        <v>224</v>
      </c>
      <c r="E119" s="2"/>
      <c r="F119" s="2"/>
      <c r="G119" s="2"/>
      <c r="H119" s="2">
        <v>11</v>
      </c>
      <c r="I119" s="2">
        <v>12</v>
      </c>
      <c r="J119" s="2">
        <v>6</v>
      </c>
      <c r="K119" s="2">
        <v>19</v>
      </c>
      <c r="L119" s="2"/>
      <c r="M119" s="2">
        <v>30</v>
      </c>
      <c r="N119" s="2"/>
      <c r="O119" s="2"/>
      <c r="P119" s="2">
        <v>78</v>
      </c>
    </row>
    <row r="120" spans="1:16">
      <c r="A120" s="2">
        <v>16</v>
      </c>
      <c r="B120" s="61" t="s">
        <v>267</v>
      </c>
      <c r="C120" s="62"/>
      <c r="D120" s="16" t="s">
        <v>225</v>
      </c>
      <c r="E120" s="2"/>
      <c r="F120" s="2"/>
      <c r="G120" s="2"/>
      <c r="H120" s="2">
        <v>8</v>
      </c>
      <c r="I120" s="2"/>
      <c r="J120" s="2">
        <v>19</v>
      </c>
      <c r="K120" s="2"/>
      <c r="L120" s="2">
        <v>21</v>
      </c>
      <c r="M120" s="2">
        <v>19</v>
      </c>
      <c r="N120" s="2"/>
      <c r="O120" s="2"/>
      <c r="P120" s="2">
        <v>67</v>
      </c>
    </row>
    <row r="121" spans="1:16">
      <c r="A121" s="2">
        <v>17</v>
      </c>
      <c r="B121" s="33" t="s">
        <v>52</v>
      </c>
      <c r="C121" s="34"/>
      <c r="D121" s="2" t="s">
        <v>224</v>
      </c>
      <c r="E121" s="2">
        <v>21</v>
      </c>
      <c r="F121" s="2">
        <v>20</v>
      </c>
      <c r="G121" s="2"/>
      <c r="H121" s="2">
        <v>15</v>
      </c>
      <c r="I121" s="2">
        <v>4</v>
      </c>
      <c r="J121" s="2">
        <v>1</v>
      </c>
      <c r="K121" s="2">
        <v>2</v>
      </c>
      <c r="L121" s="2"/>
      <c r="M121" s="2"/>
      <c r="N121" s="2"/>
      <c r="O121" s="2"/>
      <c r="P121" s="2">
        <f>SUM(K121+J121+I121+H121+F121+E121)</f>
        <v>63</v>
      </c>
    </row>
    <row r="122" spans="1:16">
      <c r="A122" s="2">
        <v>18</v>
      </c>
      <c r="B122" s="61" t="s">
        <v>266</v>
      </c>
      <c r="C122" s="62"/>
      <c r="D122" s="2" t="s">
        <v>226</v>
      </c>
      <c r="E122" s="2"/>
      <c r="F122" s="2"/>
      <c r="G122" s="2"/>
      <c r="H122" s="2">
        <v>10</v>
      </c>
      <c r="I122" s="2">
        <v>13</v>
      </c>
      <c r="J122" s="2">
        <v>22</v>
      </c>
      <c r="K122" s="2">
        <v>17</v>
      </c>
      <c r="L122" s="2"/>
      <c r="M122" s="2"/>
      <c r="N122" s="2"/>
      <c r="O122" s="2"/>
      <c r="P122" s="2">
        <f>SUM(K122+J122+I122+H122)</f>
        <v>62</v>
      </c>
    </row>
    <row r="123" spans="1:16">
      <c r="A123" s="2">
        <v>19</v>
      </c>
      <c r="B123" s="33" t="s">
        <v>53</v>
      </c>
      <c r="C123" s="34"/>
      <c r="D123" s="2" t="s">
        <v>221</v>
      </c>
      <c r="E123" s="2">
        <v>20</v>
      </c>
      <c r="F123" s="2">
        <v>16</v>
      </c>
      <c r="G123" s="2">
        <v>21</v>
      </c>
      <c r="H123" s="2">
        <v>1</v>
      </c>
      <c r="I123" s="2"/>
      <c r="J123" s="2"/>
      <c r="K123" s="2"/>
      <c r="L123" s="2"/>
      <c r="M123" s="2"/>
      <c r="N123" s="2"/>
      <c r="O123" s="2"/>
      <c r="P123" s="2">
        <v>58</v>
      </c>
    </row>
    <row r="124" spans="1:16">
      <c r="A124" s="2">
        <v>20</v>
      </c>
      <c r="B124" s="61" t="s">
        <v>261</v>
      </c>
      <c r="C124" s="62"/>
      <c r="D124" s="2" t="s">
        <v>354</v>
      </c>
      <c r="E124" s="2"/>
      <c r="F124" s="2"/>
      <c r="G124" s="2"/>
      <c r="H124" s="2">
        <v>22</v>
      </c>
      <c r="I124" s="2">
        <v>21</v>
      </c>
      <c r="J124" s="2">
        <v>13</v>
      </c>
      <c r="K124" s="2"/>
      <c r="L124" s="2"/>
      <c r="M124" s="2"/>
      <c r="N124" s="2"/>
      <c r="O124" s="2"/>
      <c r="P124" s="2">
        <f>SUM(H124+I124+J124)</f>
        <v>56</v>
      </c>
    </row>
    <row r="125" spans="1:16">
      <c r="A125" s="2">
        <v>21</v>
      </c>
      <c r="B125" s="61" t="s">
        <v>263</v>
      </c>
      <c r="C125" s="62"/>
      <c r="D125" s="2" t="s">
        <v>226</v>
      </c>
      <c r="E125" s="2"/>
      <c r="F125" s="2"/>
      <c r="G125" s="2"/>
      <c r="H125" s="2">
        <v>16</v>
      </c>
      <c r="I125" s="2">
        <v>17</v>
      </c>
      <c r="J125" s="2"/>
      <c r="K125" s="2">
        <v>18</v>
      </c>
      <c r="L125" s="2"/>
      <c r="M125" s="2"/>
      <c r="N125" s="2"/>
      <c r="O125" s="2"/>
      <c r="P125" s="2">
        <v>51</v>
      </c>
    </row>
    <row r="126" spans="1:16">
      <c r="A126" s="2">
        <v>22</v>
      </c>
      <c r="B126" s="33" t="s">
        <v>59</v>
      </c>
      <c r="C126" s="34"/>
      <c r="D126" s="2" t="s">
        <v>225</v>
      </c>
      <c r="E126" s="2">
        <v>14</v>
      </c>
      <c r="F126" s="2">
        <v>18</v>
      </c>
      <c r="G126" s="2">
        <v>16</v>
      </c>
      <c r="H126" s="2"/>
      <c r="I126" s="2"/>
      <c r="J126" s="2"/>
      <c r="K126" s="2"/>
      <c r="L126" s="2"/>
      <c r="M126" s="2"/>
      <c r="N126" s="2"/>
      <c r="O126" s="2"/>
      <c r="P126" s="2">
        <v>48</v>
      </c>
    </row>
    <row r="127" spans="1:16">
      <c r="A127" s="2">
        <v>23</v>
      </c>
      <c r="B127" s="61" t="s">
        <v>268</v>
      </c>
      <c r="C127" s="62"/>
      <c r="D127" s="2" t="s">
        <v>353</v>
      </c>
      <c r="E127" s="2"/>
      <c r="F127" s="2"/>
      <c r="G127" s="2"/>
      <c r="H127" s="2">
        <v>1</v>
      </c>
      <c r="I127" s="2">
        <v>7</v>
      </c>
      <c r="J127" s="2">
        <v>14</v>
      </c>
      <c r="K127" s="2">
        <v>22</v>
      </c>
      <c r="L127" s="2"/>
      <c r="M127" s="2"/>
      <c r="N127" s="2"/>
      <c r="O127" s="2"/>
      <c r="P127" s="2">
        <f>SUM(H127+I127+J127+K127)</f>
        <v>44</v>
      </c>
    </row>
    <row r="128" spans="1:16">
      <c r="A128" s="2">
        <v>24</v>
      </c>
      <c r="B128" s="61" t="s">
        <v>259</v>
      </c>
      <c r="C128" s="62"/>
      <c r="D128" s="2" t="s">
        <v>353</v>
      </c>
      <c r="E128" s="2"/>
      <c r="F128" s="2"/>
      <c r="G128" s="2"/>
      <c r="H128" s="2">
        <v>25</v>
      </c>
      <c r="I128" s="2">
        <v>10</v>
      </c>
      <c r="J128" s="2"/>
      <c r="K128" s="2">
        <v>9</v>
      </c>
      <c r="L128" s="2"/>
      <c r="M128" s="2"/>
      <c r="N128" s="2"/>
      <c r="O128" s="2"/>
      <c r="P128" s="2">
        <v>44</v>
      </c>
    </row>
    <row r="129" spans="1:16">
      <c r="A129" s="2">
        <v>25</v>
      </c>
      <c r="B129" s="61" t="s">
        <v>321</v>
      </c>
      <c r="C129" s="62"/>
      <c r="D129" s="2" t="s">
        <v>226</v>
      </c>
      <c r="E129" s="2"/>
      <c r="F129" s="2"/>
      <c r="G129" s="2"/>
      <c r="H129" s="2"/>
      <c r="I129" s="2">
        <v>11</v>
      </c>
      <c r="J129" s="2">
        <v>5</v>
      </c>
      <c r="K129" s="2">
        <v>16</v>
      </c>
      <c r="L129" s="2"/>
      <c r="M129" s="2"/>
      <c r="N129" s="2"/>
      <c r="O129" s="2"/>
      <c r="P129" s="2">
        <v>42</v>
      </c>
    </row>
    <row r="130" spans="1:16">
      <c r="A130" s="2">
        <v>26</v>
      </c>
      <c r="B130" s="61" t="s">
        <v>271</v>
      </c>
      <c r="C130" s="62"/>
      <c r="D130" s="2" t="s">
        <v>358</v>
      </c>
      <c r="E130" s="2"/>
      <c r="F130" s="2"/>
      <c r="G130" s="2"/>
      <c r="H130" s="2">
        <v>1</v>
      </c>
      <c r="I130" s="2">
        <v>16</v>
      </c>
      <c r="J130" s="2">
        <v>10</v>
      </c>
      <c r="K130" s="2">
        <v>15</v>
      </c>
      <c r="L130" s="2"/>
      <c r="M130" s="2"/>
      <c r="N130" s="2"/>
      <c r="O130" s="2"/>
      <c r="P130" s="2">
        <f>SUM(H130+I130+J130+K130)</f>
        <v>42</v>
      </c>
    </row>
    <row r="131" spans="1:16">
      <c r="A131" s="2">
        <v>27</v>
      </c>
      <c r="B131" s="61" t="s">
        <v>274</v>
      </c>
      <c r="C131" s="62"/>
      <c r="D131" s="2" t="s">
        <v>225</v>
      </c>
      <c r="E131" s="2"/>
      <c r="F131" s="2"/>
      <c r="G131" s="2"/>
      <c r="H131" s="2">
        <v>1</v>
      </c>
      <c r="I131" s="2">
        <v>15</v>
      </c>
      <c r="J131" s="2">
        <v>2</v>
      </c>
      <c r="K131" s="2"/>
      <c r="L131" s="2"/>
      <c r="M131" s="2">
        <v>21</v>
      </c>
      <c r="N131" s="2"/>
      <c r="O131" s="2"/>
      <c r="P131" s="2">
        <v>39</v>
      </c>
    </row>
    <row r="132" spans="1:16">
      <c r="A132" s="2">
        <v>28</v>
      </c>
      <c r="B132" s="61" t="s">
        <v>273</v>
      </c>
      <c r="C132" s="62"/>
      <c r="D132" s="2" t="s">
        <v>225</v>
      </c>
      <c r="E132" s="2"/>
      <c r="F132" s="2"/>
      <c r="G132" s="2"/>
      <c r="H132" s="2">
        <v>1</v>
      </c>
      <c r="I132" s="2">
        <v>19</v>
      </c>
      <c r="J132" s="2"/>
      <c r="K132" s="2">
        <v>1</v>
      </c>
      <c r="L132" s="2"/>
      <c r="M132" s="2"/>
      <c r="N132" s="2"/>
      <c r="O132" s="2"/>
      <c r="P132" s="2">
        <v>21</v>
      </c>
    </row>
    <row r="133" spans="1:16">
      <c r="A133" s="2">
        <v>29</v>
      </c>
      <c r="B133" s="33" t="s">
        <v>324</v>
      </c>
      <c r="C133" s="34"/>
      <c r="D133" s="2" t="s">
        <v>355</v>
      </c>
      <c r="E133" s="2"/>
      <c r="F133" s="2"/>
      <c r="G133" s="2"/>
      <c r="H133" s="2"/>
      <c r="I133" s="2">
        <v>1</v>
      </c>
      <c r="J133" s="2">
        <v>11</v>
      </c>
      <c r="K133" s="2">
        <v>4</v>
      </c>
      <c r="L133" s="2"/>
      <c r="M133" s="2"/>
      <c r="N133" s="2"/>
      <c r="O133" s="2"/>
      <c r="P133" s="2">
        <v>16</v>
      </c>
    </row>
    <row r="134" spans="1:16">
      <c r="A134" s="2">
        <v>30</v>
      </c>
      <c r="B134" s="61" t="s">
        <v>264</v>
      </c>
      <c r="C134" s="62"/>
      <c r="D134" s="16" t="s">
        <v>355</v>
      </c>
      <c r="E134" s="2"/>
      <c r="F134" s="2"/>
      <c r="G134" s="2"/>
      <c r="H134" s="2">
        <v>12</v>
      </c>
      <c r="I134" s="2">
        <v>1</v>
      </c>
      <c r="J134" s="2">
        <v>1</v>
      </c>
      <c r="K134" s="2">
        <v>1</v>
      </c>
      <c r="L134" s="2"/>
      <c r="M134" s="2"/>
      <c r="N134" s="2"/>
      <c r="O134" s="2"/>
      <c r="P134" s="2">
        <v>15</v>
      </c>
    </row>
    <row r="135" spans="1:16">
      <c r="A135" s="2">
        <v>31</v>
      </c>
      <c r="B135" s="61" t="s">
        <v>269</v>
      </c>
      <c r="C135" s="62"/>
      <c r="D135" s="2" t="s">
        <v>245</v>
      </c>
      <c r="E135" s="2"/>
      <c r="F135" s="2"/>
      <c r="G135" s="2"/>
      <c r="H135" s="2">
        <v>1</v>
      </c>
      <c r="I135" s="2">
        <v>1</v>
      </c>
      <c r="J135" s="2">
        <v>1</v>
      </c>
      <c r="K135" s="2">
        <v>11</v>
      </c>
      <c r="L135" s="2"/>
      <c r="M135" s="2"/>
      <c r="N135" s="2"/>
      <c r="O135" s="2"/>
      <c r="P135" s="2">
        <f>SUM(K135+J135+I135+H135)</f>
        <v>14</v>
      </c>
    </row>
    <row r="136" spans="1:16">
      <c r="A136" s="2">
        <v>32</v>
      </c>
      <c r="B136" s="61" t="s">
        <v>325</v>
      </c>
      <c r="C136" s="62"/>
      <c r="D136" s="2" t="s">
        <v>245</v>
      </c>
      <c r="E136" s="2"/>
      <c r="F136" s="2"/>
      <c r="G136" s="2"/>
      <c r="H136" s="2"/>
      <c r="I136" s="2">
        <v>1</v>
      </c>
      <c r="J136" s="2">
        <v>3</v>
      </c>
      <c r="K136" s="2">
        <v>7</v>
      </c>
      <c r="L136" s="2"/>
      <c r="M136" s="2"/>
      <c r="N136" s="2"/>
      <c r="O136" s="2"/>
      <c r="P136" s="2">
        <v>11</v>
      </c>
    </row>
    <row r="137" spans="1:16">
      <c r="A137" s="2">
        <v>33</v>
      </c>
      <c r="B137" s="61" t="s">
        <v>272</v>
      </c>
      <c r="C137" s="62"/>
      <c r="D137" s="2" t="s">
        <v>245</v>
      </c>
      <c r="E137" s="2"/>
      <c r="F137" s="2"/>
      <c r="G137" s="2"/>
      <c r="H137" s="2">
        <v>1</v>
      </c>
      <c r="I137" s="2">
        <v>1</v>
      </c>
      <c r="J137" s="2">
        <v>7</v>
      </c>
      <c r="K137" s="2"/>
      <c r="L137" s="2"/>
      <c r="M137" s="2"/>
      <c r="N137" s="2"/>
      <c r="O137" s="2"/>
      <c r="P137" s="2">
        <v>9</v>
      </c>
    </row>
    <row r="138" spans="1:16">
      <c r="A138" s="2">
        <v>34</v>
      </c>
      <c r="B138" s="61" t="s">
        <v>322</v>
      </c>
      <c r="C138" s="62"/>
      <c r="D138" s="2" t="s">
        <v>226</v>
      </c>
      <c r="E138" s="2"/>
      <c r="F138" s="2"/>
      <c r="G138" s="2"/>
      <c r="H138" s="2"/>
      <c r="I138" s="2">
        <v>3</v>
      </c>
      <c r="J138" s="2">
        <v>1</v>
      </c>
      <c r="K138" s="2">
        <v>1</v>
      </c>
      <c r="L138" s="2"/>
      <c r="M138" s="2"/>
      <c r="N138" s="2"/>
      <c r="O138" s="2"/>
      <c r="P138" s="2">
        <v>5</v>
      </c>
    </row>
    <row r="139" spans="1:16">
      <c r="A139" s="2">
        <v>35</v>
      </c>
      <c r="B139" s="33" t="s">
        <v>323</v>
      </c>
      <c r="C139" s="34"/>
      <c r="D139" s="16" t="s">
        <v>225</v>
      </c>
      <c r="E139" s="2"/>
      <c r="F139" s="2"/>
      <c r="G139" s="2"/>
      <c r="H139" s="2"/>
      <c r="I139" s="2">
        <v>2</v>
      </c>
      <c r="J139" s="2">
        <v>1</v>
      </c>
      <c r="K139" s="2">
        <v>1</v>
      </c>
      <c r="L139" s="2"/>
      <c r="M139" s="2"/>
      <c r="N139" s="2"/>
      <c r="O139" s="2"/>
      <c r="P139" s="2">
        <v>4</v>
      </c>
    </row>
    <row r="140" spans="1:16">
      <c r="A140" s="2">
        <v>36</v>
      </c>
      <c r="B140" s="61" t="s">
        <v>270</v>
      </c>
      <c r="C140" s="62"/>
      <c r="D140" s="16" t="s">
        <v>225</v>
      </c>
      <c r="E140" s="2"/>
      <c r="F140" s="2"/>
      <c r="G140" s="2"/>
      <c r="H140" s="2">
        <v>1</v>
      </c>
      <c r="I140" s="2"/>
      <c r="J140" s="2"/>
      <c r="K140" s="2">
        <v>3</v>
      </c>
      <c r="L140" s="2"/>
      <c r="M140" s="2"/>
      <c r="N140" s="2"/>
      <c r="O140" s="2"/>
      <c r="P140" s="2">
        <v>4</v>
      </c>
    </row>
    <row r="141" spans="1:16">
      <c r="A141" s="2">
        <v>37</v>
      </c>
      <c r="B141" s="33" t="s">
        <v>16</v>
      </c>
      <c r="C141" s="34"/>
      <c r="D141" s="2" t="s">
        <v>221</v>
      </c>
      <c r="E141" s="2"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>
        <v>0</v>
      </c>
    </row>
    <row r="142" spans="1:16">
      <c r="A142" s="2"/>
      <c r="B142" s="33"/>
      <c r="C142" s="3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88"/>
      <c r="C143" s="8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61"/>
      <c r="C144" s="6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6"/>
      <c r="B145" s="85"/>
      <c r="C145" s="85"/>
      <c r="D145" s="26"/>
      <c r="E145" s="85" t="s">
        <v>2</v>
      </c>
      <c r="F145" s="85"/>
      <c r="G145" s="85"/>
      <c r="H145" s="85" t="s">
        <v>228</v>
      </c>
      <c r="I145" s="85"/>
      <c r="J145" s="85"/>
      <c r="K145" s="85"/>
      <c r="L145" s="85" t="s">
        <v>62</v>
      </c>
      <c r="M145" s="85"/>
      <c r="N145" s="85" t="s">
        <v>63</v>
      </c>
      <c r="O145" s="85"/>
      <c r="P145" s="26" t="s">
        <v>65</v>
      </c>
    </row>
    <row r="146" spans="1:16">
      <c r="A146" s="26"/>
      <c r="B146" s="86" t="s">
        <v>66</v>
      </c>
      <c r="C146" s="86"/>
      <c r="D146" s="26" t="s">
        <v>24</v>
      </c>
      <c r="E146" s="17">
        <v>42867</v>
      </c>
      <c r="F146" s="18" t="s">
        <v>3</v>
      </c>
      <c r="G146" s="17">
        <v>42869</v>
      </c>
      <c r="H146" s="20">
        <v>42900</v>
      </c>
      <c r="I146" s="21" t="s">
        <v>64</v>
      </c>
      <c r="J146" s="20">
        <v>42567</v>
      </c>
      <c r="K146" s="20">
        <v>42904</v>
      </c>
      <c r="L146" s="22">
        <v>42987</v>
      </c>
      <c r="M146" s="22">
        <v>42988</v>
      </c>
      <c r="N146" s="23">
        <v>42994</v>
      </c>
      <c r="O146" s="23">
        <v>42995</v>
      </c>
      <c r="P146" s="26"/>
    </row>
    <row r="147" spans="1:16">
      <c r="A147" s="2">
        <v>1</v>
      </c>
      <c r="B147" s="58" t="s">
        <v>69</v>
      </c>
      <c r="C147" s="58"/>
      <c r="D147" s="2" t="s">
        <v>224</v>
      </c>
      <c r="E147" s="2">
        <v>25</v>
      </c>
      <c r="F147" s="2">
        <v>25</v>
      </c>
      <c r="G147" s="2">
        <v>20</v>
      </c>
      <c r="H147" s="2">
        <v>25</v>
      </c>
      <c r="I147" s="2">
        <v>22</v>
      </c>
      <c r="J147" s="2">
        <v>17</v>
      </c>
      <c r="K147" s="2">
        <v>25</v>
      </c>
      <c r="L147" s="2">
        <v>30</v>
      </c>
      <c r="M147" s="2">
        <v>30</v>
      </c>
      <c r="N147" s="2"/>
      <c r="O147" s="2"/>
      <c r="P147" s="2">
        <f>SUM(M147+L147+H147+F147+E147+K147+I147)</f>
        <v>182</v>
      </c>
    </row>
    <row r="148" spans="1:16">
      <c r="A148" s="2">
        <v>2</v>
      </c>
      <c r="B148" s="58" t="s">
        <v>73</v>
      </c>
      <c r="C148" s="58"/>
      <c r="D148" s="2" t="s">
        <v>225</v>
      </c>
      <c r="E148" s="2">
        <v>20</v>
      </c>
      <c r="F148" s="2">
        <v>19</v>
      </c>
      <c r="G148" s="2">
        <v>27</v>
      </c>
      <c r="H148" s="2">
        <v>30</v>
      </c>
      <c r="I148" s="2">
        <v>23</v>
      </c>
      <c r="J148" s="2">
        <v>30</v>
      </c>
      <c r="K148" s="2">
        <v>21</v>
      </c>
      <c r="L148" s="2">
        <v>23</v>
      </c>
      <c r="M148" s="2">
        <v>20</v>
      </c>
      <c r="N148" s="2"/>
      <c r="O148" s="2"/>
      <c r="P148" s="2">
        <f>SUM(J148+H148+G148+L148+I148+K148+M148)</f>
        <v>174</v>
      </c>
    </row>
    <row r="149" spans="1:16">
      <c r="A149" s="2">
        <v>3</v>
      </c>
      <c r="B149" s="58" t="s">
        <v>72</v>
      </c>
      <c r="C149" s="58"/>
      <c r="D149" s="2" t="s">
        <v>221</v>
      </c>
      <c r="E149" s="2">
        <v>21</v>
      </c>
      <c r="F149" s="2">
        <v>30</v>
      </c>
      <c r="G149" s="2">
        <v>23</v>
      </c>
      <c r="H149" s="2">
        <v>21</v>
      </c>
      <c r="I149" s="2">
        <v>25</v>
      </c>
      <c r="J149" s="2">
        <v>25</v>
      </c>
      <c r="K149" s="2">
        <v>19</v>
      </c>
      <c r="L149" s="2"/>
      <c r="M149" s="2"/>
      <c r="N149" s="2"/>
      <c r="O149" s="2"/>
      <c r="P149" s="2">
        <f>SUM(E149+F149+G149+H149+I149+J149+K149)</f>
        <v>164</v>
      </c>
    </row>
    <row r="150" spans="1:16">
      <c r="A150" s="2">
        <v>4</v>
      </c>
      <c r="B150" s="58" t="s">
        <v>70</v>
      </c>
      <c r="C150" s="58"/>
      <c r="D150" s="2" t="s">
        <v>224</v>
      </c>
      <c r="E150" s="2">
        <v>23</v>
      </c>
      <c r="F150" s="2">
        <v>23</v>
      </c>
      <c r="G150" s="2">
        <v>30</v>
      </c>
      <c r="H150" s="2">
        <v>22</v>
      </c>
      <c r="I150" s="2"/>
      <c r="J150" s="2">
        <v>21</v>
      </c>
      <c r="K150" s="2">
        <v>18</v>
      </c>
      <c r="L150" s="2">
        <v>27</v>
      </c>
      <c r="M150" s="2"/>
      <c r="N150" s="2"/>
      <c r="O150" s="2"/>
      <c r="P150" s="2">
        <f>SUM(E150+F150+G150+H150+J150+K150+L150)</f>
        <v>164</v>
      </c>
    </row>
    <row r="151" spans="1:16">
      <c r="A151" s="2">
        <v>5</v>
      </c>
      <c r="B151" s="58" t="s">
        <v>68</v>
      </c>
      <c r="C151" s="58"/>
      <c r="D151" s="2" t="s">
        <v>221</v>
      </c>
      <c r="E151" s="2">
        <v>27</v>
      </c>
      <c r="F151" s="2">
        <v>27</v>
      </c>
      <c r="G151" s="2">
        <v>21</v>
      </c>
      <c r="H151" s="2">
        <v>14</v>
      </c>
      <c r="I151" s="2">
        <v>19</v>
      </c>
      <c r="J151" s="2">
        <v>13</v>
      </c>
      <c r="K151" s="2">
        <v>10</v>
      </c>
      <c r="L151" s="2">
        <v>25</v>
      </c>
      <c r="M151" s="2">
        <v>22</v>
      </c>
      <c r="N151" s="2"/>
      <c r="O151" s="2"/>
      <c r="P151" s="2">
        <f>SUM(E151+F151+G151+I151+L151+M151+H151)</f>
        <v>155</v>
      </c>
    </row>
    <row r="152" spans="1:16">
      <c r="A152" s="2">
        <v>6</v>
      </c>
      <c r="B152" s="58" t="s">
        <v>74</v>
      </c>
      <c r="C152" s="58"/>
      <c r="D152" s="2" t="s">
        <v>225</v>
      </c>
      <c r="E152" s="2">
        <v>19</v>
      </c>
      <c r="F152" s="2">
        <v>18</v>
      </c>
      <c r="G152" s="2">
        <v>22</v>
      </c>
      <c r="H152" s="2">
        <v>27</v>
      </c>
      <c r="I152" s="2">
        <v>17</v>
      </c>
      <c r="J152" s="2">
        <v>23</v>
      </c>
      <c r="K152" s="2">
        <v>27</v>
      </c>
      <c r="L152" s="2"/>
      <c r="M152" s="2"/>
      <c r="N152" s="2"/>
      <c r="O152" s="2"/>
      <c r="P152" s="2">
        <f>SUM(E152+F152+G152+H152+I152+J152+K152)</f>
        <v>153</v>
      </c>
    </row>
    <row r="153" spans="1:16">
      <c r="A153" s="2">
        <v>7</v>
      </c>
      <c r="B153" s="58" t="s">
        <v>275</v>
      </c>
      <c r="C153" s="58"/>
      <c r="D153" s="2" t="s">
        <v>225</v>
      </c>
      <c r="E153" s="2"/>
      <c r="F153" s="2"/>
      <c r="G153" s="2"/>
      <c r="H153" s="2">
        <v>23</v>
      </c>
      <c r="I153" s="2">
        <v>30</v>
      </c>
      <c r="J153" s="2">
        <v>27</v>
      </c>
      <c r="K153" s="2">
        <v>30</v>
      </c>
      <c r="L153" s="2">
        <v>22</v>
      </c>
      <c r="M153" s="2">
        <v>21</v>
      </c>
      <c r="N153" s="2"/>
      <c r="O153" s="2"/>
      <c r="P153" s="2">
        <f>SUM(M153+L153+K153+J153+I153+H153)</f>
        <v>153</v>
      </c>
    </row>
    <row r="154" spans="1:16">
      <c r="A154" s="2">
        <v>8</v>
      </c>
      <c r="B154" s="58" t="s">
        <v>67</v>
      </c>
      <c r="C154" s="58"/>
      <c r="D154" s="2" t="s">
        <v>224</v>
      </c>
      <c r="E154" s="2">
        <v>30</v>
      </c>
      <c r="F154" s="2">
        <v>22</v>
      </c>
      <c r="G154" s="2">
        <v>16</v>
      </c>
      <c r="H154" s="2">
        <v>16</v>
      </c>
      <c r="I154" s="2">
        <v>18</v>
      </c>
      <c r="J154" s="2">
        <v>19</v>
      </c>
      <c r="K154" s="2">
        <v>17</v>
      </c>
      <c r="L154" s="2">
        <v>18</v>
      </c>
      <c r="M154" s="2">
        <v>27</v>
      </c>
      <c r="N154" s="2"/>
      <c r="O154" s="2"/>
      <c r="P154" s="2">
        <f>SUM(M154+E154+F154+I154+J154+K154+L154)</f>
        <v>151</v>
      </c>
    </row>
    <row r="155" spans="1:16">
      <c r="A155" s="2">
        <v>9</v>
      </c>
      <c r="B155" s="44" t="s">
        <v>71</v>
      </c>
      <c r="C155" s="44"/>
      <c r="D155" s="2" t="s">
        <v>224</v>
      </c>
      <c r="E155" s="2">
        <v>22</v>
      </c>
      <c r="F155" s="2">
        <v>21</v>
      </c>
      <c r="G155" s="2">
        <v>25</v>
      </c>
      <c r="H155" s="2">
        <v>20</v>
      </c>
      <c r="I155" s="2">
        <v>12</v>
      </c>
      <c r="J155" s="2">
        <v>12</v>
      </c>
      <c r="K155" s="2">
        <v>14</v>
      </c>
      <c r="L155" s="2">
        <v>20</v>
      </c>
      <c r="M155" s="2"/>
      <c r="N155" s="2"/>
      <c r="O155" s="2"/>
      <c r="P155" s="2">
        <f>SUM(E155+F155+G155+H155+L155+I155+K155)</f>
        <v>134</v>
      </c>
    </row>
    <row r="156" spans="1:16">
      <c r="A156" s="2">
        <v>10</v>
      </c>
      <c r="B156" s="58" t="s">
        <v>75</v>
      </c>
      <c r="C156" s="58"/>
      <c r="D156" s="2" t="s">
        <v>225</v>
      </c>
      <c r="E156" s="2">
        <v>18</v>
      </c>
      <c r="F156" s="2">
        <v>15</v>
      </c>
      <c r="G156" s="2"/>
      <c r="H156" s="2">
        <v>12</v>
      </c>
      <c r="I156" s="2">
        <v>15</v>
      </c>
      <c r="J156" s="2">
        <v>15</v>
      </c>
      <c r="K156" s="2">
        <v>15</v>
      </c>
      <c r="L156" s="2">
        <v>21</v>
      </c>
      <c r="M156" s="2">
        <v>25</v>
      </c>
      <c r="N156" s="2"/>
      <c r="O156" s="2"/>
      <c r="P156" s="2">
        <f>SUM(E157+E156+F156+M156+L156+J156+I156+K156)</f>
        <v>124</v>
      </c>
    </row>
    <row r="157" spans="1:16">
      <c r="A157" s="2">
        <v>11</v>
      </c>
      <c r="B157" s="44" t="s">
        <v>81</v>
      </c>
      <c r="C157" s="44"/>
      <c r="D157" s="2" t="s">
        <v>224</v>
      </c>
      <c r="E157" s="2"/>
      <c r="F157" s="2">
        <v>20</v>
      </c>
      <c r="G157" s="2">
        <v>18</v>
      </c>
      <c r="H157" s="2">
        <v>18</v>
      </c>
      <c r="I157" s="2">
        <v>11</v>
      </c>
      <c r="J157" s="2">
        <v>11</v>
      </c>
      <c r="K157" s="2">
        <v>13</v>
      </c>
      <c r="L157" s="2">
        <v>19</v>
      </c>
      <c r="M157" s="2">
        <v>23</v>
      </c>
      <c r="N157" s="2"/>
      <c r="O157" s="2"/>
      <c r="P157" s="2">
        <f>SUM(F157+G157+H157+L157+M157+K157+J157)</f>
        <v>122</v>
      </c>
    </row>
    <row r="158" spans="1:16">
      <c r="A158" s="2">
        <v>12</v>
      </c>
      <c r="B158" s="44" t="s">
        <v>76</v>
      </c>
      <c r="C158" s="44"/>
      <c r="D158" s="2" t="s">
        <v>221</v>
      </c>
      <c r="E158" s="2">
        <v>17</v>
      </c>
      <c r="F158" s="2">
        <v>16</v>
      </c>
      <c r="G158" s="2">
        <v>19</v>
      </c>
      <c r="H158" s="2">
        <v>10</v>
      </c>
      <c r="I158" s="2">
        <v>9</v>
      </c>
      <c r="J158" s="2">
        <v>7</v>
      </c>
      <c r="K158" s="2">
        <v>16</v>
      </c>
      <c r="L158" s="2"/>
      <c r="M158" s="2"/>
      <c r="N158" s="2"/>
      <c r="O158" s="2"/>
      <c r="P158" s="2">
        <f>SUM(E158+F158+G158+H158+I158+J158+K158)</f>
        <v>94</v>
      </c>
    </row>
    <row r="159" spans="1:16">
      <c r="A159" s="2">
        <v>13</v>
      </c>
      <c r="B159" s="44" t="s">
        <v>79</v>
      </c>
      <c r="C159" s="44"/>
      <c r="D159" s="2" t="s">
        <v>224</v>
      </c>
      <c r="E159" s="2"/>
      <c r="F159" s="2">
        <v>17</v>
      </c>
      <c r="G159" s="2">
        <v>17</v>
      </c>
      <c r="H159" s="2">
        <v>19</v>
      </c>
      <c r="I159" s="2">
        <v>10</v>
      </c>
      <c r="J159" s="2">
        <v>9</v>
      </c>
      <c r="K159" s="2">
        <v>9</v>
      </c>
      <c r="L159" s="2"/>
      <c r="M159" s="2"/>
      <c r="N159" s="2"/>
      <c r="O159" s="2"/>
      <c r="P159" s="2">
        <f>SUM(K159+J159+I159+H159+G159+F159)</f>
        <v>81</v>
      </c>
    </row>
    <row r="160" spans="1:16">
      <c r="A160" s="2">
        <v>14</v>
      </c>
      <c r="B160" s="44" t="s">
        <v>277</v>
      </c>
      <c r="C160" s="44"/>
      <c r="D160" s="2" t="s">
        <v>350</v>
      </c>
      <c r="E160" s="2"/>
      <c r="F160" s="2"/>
      <c r="G160" s="2"/>
      <c r="H160" s="2">
        <v>13</v>
      </c>
      <c r="I160" s="2">
        <v>27</v>
      </c>
      <c r="J160" s="2">
        <v>18</v>
      </c>
      <c r="K160" s="2">
        <v>23</v>
      </c>
      <c r="L160" s="2"/>
      <c r="M160" s="2"/>
      <c r="N160" s="2"/>
      <c r="O160" s="2"/>
      <c r="P160" s="2">
        <f>SUM(H160+I160+J160+K160)</f>
        <v>81</v>
      </c>
    </row>
    <row r="161" spans="1:16">
      <c r="A161" s="2">
        <v>15</v>
      </c>
      <c r="B161" s="46" t="s">
        <v>276</v>
      </c>
      <c r="C161" s="47"/>
      <c r="D161" s="2"/>
      <c r="E161" s="2"/>
      <c r="F161" s="2"/>
      <c r="G161" s="2"/>
      <c r="H161" s="2">
        <v>15</v>
      </c>
      <c r="I161" s="2">
        <v>16</v>
      </c>
      <c r="J161" s="2">
        <v>20</v>
      </c>
      <c r="K161" s="2">
        <v>22</v>
      </c>
      <c r="L161" s="2"/>
      <c r="M161" s="2"/>
      <c r="N161" s="2"/>
      <c r="O161" s="2"/>
      <c r="P161" s="2">
        <f>SUM(H161+I161+J161+K161)</f>
        <v>73</v>
      </c>
    </row>
    <row r="162" spans="1:16">
      <c r="A162" s="2">
        <v>16</v>
      </c>
      <c r="B162" s="54" t="s">
        <v>280</v>
      </c>
      <c r="C162" s="55"/>
      <c r="D162" s="2"/>
      <c r="E162" s="2"/>
      <c r="F162" s="2"/>
      <c r="G162" s="2"/>
      <c r="H162" s="2">
        <v>8</v>
      </c>
      <c r="I162" s="2">
        <v>20</v>
      </c>
      <c r="J162" s="2">
        <v>22</v>
      </c>
      <c r="K162" s="2">
        <v>20</v>
      </c>
      <c r="L162" s="2"/>
      <c r="M162" s="2"/>
      <c r="N162" s="2"/>
      <c r="O162" s="2"/>
      <c r="P162" s="2">
        <f>SUM(H162+I162+J162+K162)</f>
        <v>70</v>
      </c>
    </row>
    <row r="163" spans="1:16">
      <c r="A163" s="2">
        <v>17</v>
      </c>
      <c r="B163" s="53" t="s">
        <v>77</v>
      </c>
      <c r="C163" s="53"/>
      <c r="D163" s="13" t="s">
        <v>221</v>
      </c>
      <c r="E163" s="2">
        <v>16</v>
      </c>
      <c r="F163" s="2"/>
      <c r="G163" s="2"/>
      <c r="H163" s="2">
        <v>17</v>
      </c>
      <c r="I163" s="2">
        <v>14</v>
      </c>
      <c r="J163" s="2">
        <v>8</v>
      </c>
      <c r="K163" s="2">
        <v>7</v>
      </c>
      <c r="L163" s="2"/>
      <c r="M163" s="2"/>
      <c r="N163" s="2"/>
      <c r="O163" s="2"/>
      <c r="P163" s="2">
        <f>SUM(E163+H163+I163+J163+K163)</f>
        <v>62</v>
      </c>
    </row>
    <row r="164" spans="1:16">
      <c r="A164" s="2">
        <v>18</v>
      </c>
      <c r="B164" s="53" t="s">
        <v>279</v>
      </c>
      <c r="C164" s="53"/>
      <c r="D164" s="13" t="s">
        <v>350</v>
      </c>
      <c r="E164" s="2"/>
      <c r="F164" s="2"/>
      <c r="G164" s="2"/>
      <c r="H164" s="2">
        <v>9</v>
      </c>
      <c r="I164" s="2">
        <v>13</v>
      </c>
      <c r="J164" s="2">
        <v>16</v>
      </c>
      <c r="K164" s="2">
        <v>12</v>
      </c>
      <c r="L164" s="2"/>
      <c r="M164" s="2"/>
      <c r="N164" s="2"/>
      <c r="O164" s="2"/>
      <c r="P164" s="2">
        <f>SUM(H164+I164+J164+K164)</f>
        <v>50</v>
      </c>
    </row>
    <row r="165" spans="1:16">
      <c r="A165" s="2">
        <v>19</v>
      </c>
      <c r="B165" s="51" t="s">
        <v>326</v>
      </c>
      <c r="C165" s="52"/>
      <c r="D165" s="2"/>
      <c r="E165" s="2"/>
      <c r="F165" s="2"/>
      <c r="G165" s="2"/>
      <c r="H165" s="2"/>
      <c r="I165" s="2">
        <v>21</v>
      </c>
      <c r="J165" s="2">
        <v>14</v>
      </c>
      <c r="K165" s="2">
        <v>11</v>
      </c>
      <c r="L165" s="2"/>
      <c r="M165" s="2"/>
      <c r="N165" s="2"/>
      <c r="O165" s="2"/>
      <c r="P165" s="2">
        <f>SUM(K165+J165+I165)</f>
        <v>46</v>
      </c>
    </row>
    <row r="166" spans="1:16">
      <c r="A166" s="2">
        <v>20</v>
      </c>
      <c r="B166" s="46" t="s">
        <v>281</v>
      </c>
      <c r="C166" s="47"/>
      <c r="D166" s="2"/>
      <c r="E166" s="2"/>
      <c r="F166" s="2"/>
      <c r="G166" s="2"/>
      <c r="H166" s="2">
        <v>7</v>
      </c>
      <c r="I166" s="2">
        <v>8</v>
      </c>
      <c r="J166" s="2">
        <v>10</v>
      </c>
      <c r="K166" s="2">
        <v>6</v>
      </c>
      <c r="L166" s="2"/>
      <c r="M166" s="2"/>
      <c r="N166" s="2"/>
      <c r="O166" s="2"/>
      <c r="P166" s="2">
        <v>31</v>
      </c>
    </row>
    <row r="167" spans="1:16">
      <c r="A167" s="2">
        <v>21</v>
      </c>
      <c r="B167" s="46" t="s">
        <v>78</v>
      </c>
      <c r="C167" s="47"/>
      <c r="D167" s="2" t="s">
        <v>224</v>
      </c>
      <c r="E167" s="2">
        <v>15</v>
      </c>
      <c r="F167" s="2"/>
      <c r="G167" s="2">
        <v>15</v>
      </c>
      <c r="H167" s="2"/>
      <c r="I167" s="2"/>
      <c r="J167" s="2"/>
      <c r="K167" s="2"/>
      <c r="L167" s="2"/>
      <c r="M167" s="2"/>
      <c r="N167" s="2"/>
      <c r="O167" s="2"/>
      <c r="P167" s="2">
        <v>30</v>
      </c>
    </row>
    <row r="168" spans="1:16">
      <c r="A168" s="2">
        <v>22</v>
      </c>
      <c r="B168" s="46" t="s">
        <v>278</v>
      </c>
      <c r="C168" s="47"/>
      <c r="D168" s="2"/>
      <c r="E168" s="2"/>
      <c r="F168" s="2"/>
      <c r="G168" s="2"/>
      <c r="H168" s="2">
        <v>11</v>
      </c>
      <c r="I168" s="2"/>
      <c r="J168" s="2">
        <v>6</v>
      </c>
      <c r="K168" s="2">
        <v>8</v>
      </c>
      <c r="L168" s="2"/>
      <c r="M168" s="2"/>
      <c r="N168" s="2"/>
      <c r="O168" s="2"/>
      <c r="P168" s="2">
        <f>SUM(K168+J168+H168)</f>
        <v>25</v>
      </c>
    </row>
    <row r="169" spans="1:16">
      <c r="A169" s="2">
        <v>23</v>
      </c>
      <c r="B169" s="46" t="s">
        <v>80</v>
      </c>
      <c r="C169" s="47"/>
      <c r="D169" s="2" t="s">
        <v>224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>
      <c r="A170" s="2"/>
      <c r="B170" s="46"/>
      <c r="C170" s="4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>
      <c r="A171" s="2"/>
      <c r="B171" s="46"/>
      <c r="C171" s="4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>
      <c r="A172" s="2"/>
      <c r="B172" s="46"/>
      <c r="C172" s="4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>
      <c r="A173" s="2"/>
      <c r="B173" s="46"/>
      <c r="C173" s="4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>
      <c r="A174" s="2"/>
      <c r="B174" s="48"/>
      <c r="C174" s="48"/>
      <c r="D174" s="26"/>
      <c r="E174" s="85" t="s">
        <v>2</v>
      </c>
      <c r="F174" s="85"/>
      <c r="G174" s="85"/>
      <c r="H174" s="85" t="s">
        <v>228</v>
      </c>
      <c r="I174" s="85"/>
      <c r="J174" s="85"/>
      <c r="K174" s="85"/>
      <c r="L174" s="85" t="s">
        <v>62</v>
      </c>
      <c r="M174" s="85"/>
      <c r="N174" s="85" t="s">
        <v>63</v>
      </c>
      <c r="O174" s="85"/>
      <c r="P174" s="26" t="s">
        <v>65</v>
      </c>
    </row>
    <row r="175" spans="1:16">
      <c r="A175" s="2"/>
      <c r="B175" s="49" t="s">
        <v>349</v>
      </c>
      <c r="C175" s="49"/>
      <c r="D175" s="26" t="s">
        <v>24</v>
      </c>
      <c r="E175" s="17">
        <v>42867</v>
      </c>
      <c r="F175" s="18" t="s">
        <v>3</v>
      </c>
      <c r="G175" s="17">
        <v>42869</v>
      </c>
      <c r="H175" s="20">
        <v>42900</v>
      </c>
      <c r="I175" s="21" t="s">
        <v>64</v>
      </c>
      <c r="J175" s="20">
        <v>42567</v>
      </c>
      <c r="K175" s="20">
        <v>42904</v>
      </c>
      <c r="L175" s="22">
        <v>42987</v>
      </c>
      <c r="M175" s="22">
        <v>42988</v>
      </c>
      <c r="N175" s="23">
        <v>42994</v>
      </c>
      <c r="O175" s="23">
        <v>42995</v>
      </c>
      <c r="P175" s="26"/>
    </row>
    <row r="176" spans="1:16">
      <c r="A176" s="2">
        <v>1</v>
      </c>
      <c r="B176" s="58" t="s">
        <v>93</v>
      </c>
      <c r="C176" s="58"/>
      <c r="D176" s="2" t="s">
        <v>225</v>
      </c>
      <c r="E176" s="2">
        <v>21</v>
      </c>
      <c r="F176" s="2">
        <v>27</v>
      </c>
      <c r="G176" s="2">
        <v>27</v>
      </c>
      <c r="H176" s="2">
        <v>27</v>
      </c>
      <c r="I176" s="2">
        <v>30</v>
      </c>
      <c r="J176" s="2">
        <v>27</v>
      </c>
      <c r="K176" s="2">
        <v>30</v>
      </c>
      <c r="L176" s="2">
        <v>25</v>
      </c>
      <c r="M176" s="2">
        <v>27</v>
      </c>
      <c r="N176" s="2"/>
      <c r="O176" s="2"/>
      <c r="P176" s="2">
        <f>SUM(F176+G176+H176+I176+K176+M176+J176)</f>
        <v>195</v>
      </c>
    </row>
    <row r="177" spans="1:16">
      <c r="A177" s="2">
        <v>2</v>
      </c>
      <c r="B177" s="58" t="s">
        <v>90</v>
      </c>
      <c r="C177" s="58"/>
      <c r="D177" s="2" t="s">
        <v>221</v>
      </c>
      <c r="E177" s="2">
        <v>25</v>
      </c>
      <c r="F177" s="2">
        <v>25</v>
      </c>
      <c r="G177" s="2">
        <v>30</v>
      </c>
      <c r="H177" s="2">
        <v>25</v>
      </c>
      <c r="I177" s="2">
        <v>25</v>
      </c>
      <c r="J177" s="2">
        <v>30</v>
      </c>
      <c r="K177" s="2">
        <v>27</v>
      </c>
      <c r="L177" s="2"/>
      <c r="M177" s="2"/>
      <c r="N177" s="2"/>
      <c r="O177" s="2"/>
      <c r="P177" s="2">
        <f>SUM(E177+F177+G177+H177+I177+J177+K177)</f>
        <v>187</v>
      </c>
    </row>
    <row r="178" spans="1:16">
      <c r="A178" s="2">
        <v>3</v>
      </c>
      <c r="B178" s="44" t="s">
        <v>91</v>
      </c>
      <c r="C178" s="44"/>
      <c r="D178" s="2" t="s">
        <v>224</v>
      </c>
      <c r="E178" s="2">
        <v>23</v>
      </c>
      <c r="F178" s="2">
        <v>30</v>
      </c>
      <c r="G178" s="2">
        <v>22</v>
      </c>
      <c r="H178" s="2"/>
      <c r="I178" s="2">
        <v>21</v>
      </c>
      <c r="J178" s="2">
        <v>17</v>
      </c>
      <c r="K178" s="2">
        <v>19</v>
      </c>
      <c r="L178" s="2">
        <v>30</v>
      </c>
      <c r="M178" s="2">
        <v>25</v>
      </c>
      <c r="N178" s="2"/>
      <c r="O178" s="2"/>
      <c r="P178" s="2">
        <f>SUM(F178+E178+G178+I178+K178+L178+M178)</f>
        <v>170</v>
      </c>
    </row>
    <row r="179" spans="1:16">
      <c r="A179" s="2">
        <v>4</v>
      </c>
      <c r="B179" s="58" t="s">
        <v>96</v>
      </c>
      <c r="C179" s="58"/>
      <c r="D179" s="2" t="s">
        <v>225</v>
      </c>
      <c r="E179" s="2">
        <v>30</v>
      </c>
      <c r="F179" s="2">
        <v>23</v>
      </c>
      <c r="G179" s="2">
        <v>23</v>
      </c>
      <c r="H179" s="2">
        <v>23</v>
      </c>
      <c r="I179" s="2">
        <v>22</v>
      </c>
      <c r="J179" s="2">
        <v>21</v>
      </c>
      <c r="K179" s="2">
        <v>22</v>
      </c>
      <c r="L179" s="2"/>
      <c r="M179" s="2"/>
      <c r="N179" s="2"/>
      <c r="O179" s="2"/>
      <c r="P179" s="2">
        <f>SUM(K179+J179+I179+H179+G179+F179+E179)</f>
        <v>164</v>
      </c>
    </row>
    <row r="180" spans="1:16">
      <c r="A180" s="2">
        <v>5</v>
      </c>
      <c r="B180" s="58" t="s">
        <v>183</v>
      </c>
      <c r="C180" s="58"/>
      <c r="D180" s="16" t="s">
        <v>225</v>
      </c>
      <c r="E180" s="2"/>
      <c r="F180" s="2"/>
      <c r="G180" s="2"/>
      <c r="H180" s="2">
        <v>30</v>
      </c>
      <c r="I180" s="2">
        <v>27</v>
      </c>
      <c r="J180" s="2">
        <v>25</v>
      </c>
      <c r="K180" s="2">
        <v>25</v>
      </c>
      <c r="L180" s="2">
        <v>27</v>
      </c>
      <c r="M180" s="2">
        <v>30</v>
      </c>
      <c r="N180" s="2"/>
      <c r="O180" s="2"/>
      <c r="P180" s="2">
        <f>SUM(M180+H180+I180+J180+K180+L180)</f>
        <v>164</v>
      </c>
    </row>
    <row r="181" spans="1:16">
      <c r="A181" s="2">
        <v>6</v>
      </c>
      <c r="B181" s="58" t="s">
        <v>89</v>
      </c>
      <c r="C181" s="58"/>
      <c r="D181" s="2" t="s">
        <v>225</v>
      </c>
      <c r="E181" s="2">
        <v>27</v>
      </c>
      <c r="F181" s="2">
        <v>22</v>
      </c>
      <c r="G181" s="2">
        <v>21</v>
      </c>
      <c r="H181" s="2">
        <v>21</v>
      </c>
      <c r="I181" s="2">
        <v>23</v>
      </c>
      <c r="J181" s="2">
        <v>23</v>
      </c>
      <c r="K181" s="2">
        <v>20</v>
      </c>
      <c r="L181" s="2"/>
      <c r="M181" s="2"/>
      <c r="N181" s="2"/>
      <c r="O181" s="2"/>
      <c r="P181" s="2">
        <f>SUM(K181+J181+I181+H181+G181+F181+E181)</f>
        <v>157</v>
      </c>
    </row>
    <row r="182" spans="1:16">
      <c r="A182" s="2">
        <v>7</v>
      </c>
      <c r="B182" s="44" t="s">
        <v>94</v>
      </c>
      <c r="C182" s="44"/>
      <c r="D182" s="2" t="s">
        <v>225</v>
      </c>
      <c r="E182" s="2">
        <v>20</v>
      </c>
      <c r="F182" s="2">
        <v>21</v>
      </c>
      <c r="G182" s="2">
        <v>25</v>
      </c>
      <c r="H182" s="2">
        <v>22</v>
      </c>
      <c r="I182" s="2">
        <v>19</v>
      </c>
      <c r="J182" s="2">
        <v>20</v>
      </c>
      <c r="K182" s="2">
        <v>23</v>
      </c>
      <c r="L182" s="2"/>
      <c r="M182" s="2"/>
      <c r="N182" s="2"/>
      <c r="O182" s="2"/>
      <c r="P182" s="2">
        <f>SUM(K182+J182+I182+H182+G182+F182+E182)</f>
        <v>150</v>
      </c>
    </row>
    <row r="183" spans="1:16">
      <c r="A183" s="2">
        <v>9</v>
      </c>
      <c r="B183" s="44" t="s">
        <v>254</v>
      </c>
      <c r="C183" s="44"/>
      <c r="D183" s="2" t="s">
        <v>226</v>
      </c>
      <c r="E183" s="2"/>
      <c r="F183" s="2"/>
      <c r="G183" s="2"/>
      <c r="H183" s="2">
        <v>20</v>
      </c>
      <c r="I183" s="2">
        <v>20</v>
      </c>
      <c r="J183" s="2">
        <v>22</v>
      </c>
      <c r="K183" s="2">
        <v>18</v>
      </c>
      <c r="L183" s="2"/>
      <c r="M183" s="2"/>
      <c r="N183" s="2"/>
      <c r="O183" s="2"/>
      <c r="P183" s="2">
        <f>SUM(K183+J183+I183+H183)</f>
        <v>80</v>
      </c>
    </row>
    <row r="184" spans="1:16">
      <c r="A184" s="2">
        <v>8</v>
      </c>
      <c r="B184" s="46" t="s">
        <v>95</v>
      </c>
      <c r="C184" s="47"/>
      <c r="D184" s="2" t="s">
        <v>225</v>
      </c>
      <c r="E184" s="2"/>
      <c r="F184" s="2"/>
      <c r="G184" s="2"/>
      <c r="H184" s="2">
        <v>18</v>
      </c>
      <c r="I184" s="2">
        <v>17</v>
      </c>
      <c r="J184" s="2">
        <v>19</v>
      </c>
      <c r="K184" s="2">
        <v>21</v>
      </c>
      <c r="L184" s="2"/>
      <c r="M184" s="2"/>
      <c r="N184" s="2"/>
      <c r="O184" s="2"/>
      <c r="P184" s="2">
        <f>SUM(H184+I184+J184+K184)</f>
        <v>75</v>
      </c>
    </row>
    <row r="185" spans="1:16">
      <c r="A185" s="2">
        <v>9</v>
      </c>
      <c r="B185" s="44" t="s">
        <v>256</v>
      </c>
      <c r="C185" s="44"/>
      <c r="D185" s="2" t="s">
        <v>226</v>
      </c>
      <c r="E185" s="2"/>
      <c r="F185" s="2"/>
      <c r="G185" s="2"/>
      <c r="H185" s="2">
        <v>18</v>
      </c>
      <c r="I185" s="2">
        <v>16</v>
      </c>
      <c r="J185" s="2">
        <v>15</v>
      </c>
      <c r="K185" s="2">
        <v>17</v>
      </c>
      <c r="L185" s="2"/>
      <c r="M185" s="2"/>
      <c r="N185" s="2"/>
      <c r="O185" s="2"/>
      <c r="P185" s="2">
        <f>SUM(K185+J185+I185+H185)</f>
        <v>66</v>
      </c>
    </row>
    <row r="186" spans="1:16">
      <c r="A186" s="2">
        <v>10</v>
      </c>
      <c r="B186" s="44" t="s">
        <v>92</v>
      </c>
      <c r="C186" s="44"/>
      <c r="D186" s="2" t="s">
        <v>221</v>
      </c>
      <c r="E186" s="2">
        <v>22</v>
      </c>
      <c r="F186" s="2"/>
      <c r="G186" s="2">
        <v>20</v>
      </c>
      <c r="H186" s="2"/>
      <c r="I186" s="2"/>
      <c r="J186" s="2">
        <v>16</v>
      </c>
      <c r="K186" s="2"/>
      <c r="L186" s="2"/>
      <c r="M186" s="2"/>
      <c r="N186" s="2"/>
      <c r="O186" s="2"/>
      <c r="P186" s="2">
        <f>SUM(E186+G186+J186)</f>
        <v>58</v>
      </c>
    </row>
    <row r="187" spans="1:16">
      <c r="A187" s="2">
        <v>11</v>
      </c>
      <c r="B187" s="44" t="s">
        <v>255</v>
      </c>
      <c r="C187" s="44"/>
      <c r="D187" s="2" t="s">
        <v>221</v>
      </c>
      <c r="E187" s="2"/>
      <c r="F187" s="2"/>
      <c r="G187" s="2"/>
      <c r="H187" s="2">
        <v>19</v>
      </c>
      <c r="I187" s="2">
        <v>18</v>
      </c>
      <c r="J187" s="2"/>
      <c r="K187" s="2"/>
      <c r="L187" s="2"/>
      <c r="M187" s="2"/>
      <c r="N187" s="2"/>
      <c r="O187" s="2"/>
      <c r="P187" s="2">
        <f>SUM(I187+H187)</f>
        <v>37</v>
      </c>
    </row>
    <row r="188" spans="1:16">
      <c r="A188" s="2"/>
      <c r="B188" s="44" t="s">
        <v>257</v>
      </c>
      <c r="C188" s="44"/>
      <c r="D188" s="2" t="s">
        <v>221</v>
      </c>
      <c r="E188" s="2"/>
      <c r="F188" s="2"/>
      <c r="G188" s="2"/>
      <c r="H188" s="2"/>
      <c r="I188" s="2"/>
      <c r="J188" s="2">
        <v>18</v>
      </c>
      <c r="K188" s="2"/>
      <c r="L188" s="2"/>
      <c r="M188" s="2"/>
      <c r="N188" s="2"/>
      <c r="O188" s="2"/>
      <c r="P188" s="2">
        <f>SUM(J188)</f>
        <v>18</v>
      </c>
    </row>
    <row r="189" spans="1:16">
      <c r="A189" s="2"/>
      <c r="B189" s="61" t="s">
        <v>336</v>
      </c>
      <c r="C189" s="62"/>
      <c r="D189" s="2" t="s">
        <v>233</v>
      </c>
      <c r="E189" s="2"/>
      <c r="F189" s="2"/>
      <c r="G189" s="2"/>
      <c r="H189" s="2"/>
      <c r="I189" s="2"/>
      <c r="J189" s="2">
        <v>14</v>
      </c>
      <c r="K189" s="2"/>
      <c r="L189" s="2"/>
      <c r="M189" s="2"/>
      <c r="N189" s="2"/>
      <c r="O189" s="2"/>
      <c r="P189" s="2">
        <v>14</v>
      </c>
    </row>
    <row r="190" spans="1:16">
      <c r="A190" s="2"/>
      <c r="B190" s="44"/>
      <c r="C190" s="4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>
      <c r="A191" s="2"/>
      <c r="B191" s="44"/>
      <c r="C191" s="4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>
      <c r="A192" s="2"/>
      <c r="B192" s="44"/>
      <c r="C192" s="4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>
      <c r="A193" s="2"/>
      <c r="B193" s="44"/>
      <c r="C193" s="4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>
      <c r="A194" s="2"/>
      <c r="B194" s="44"/>
      <c r="C194" s="4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>
      <c r="A195" s="2"/>
      <c r="B195" s="44"/>
      <c r="C195" s="4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>
      <c r="A196" s="2"/>
      <c r="B196" s="44"/>
      <c r="C196" s="4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>
      <c r="A197" s="2"/>
      <c r="B197" s="44"/>
      <c r="C197" s="4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>
      <c r="A198" s="2"/>
      <c r="B198" s="44"/>
      <c r="C198" s="4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>
      <c r="A199" s="2"/>
      <c r="B199" s="44"/>
      <c r="C199" s="4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>
      <c r="A200" s="2"/>
      <c r="B200" s="44"/>
      <c r="C200" s="4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>
      <c r="A201" s="26"/>
      <c r="B201" s="48"/>
      <c r="C201" s="48"/>
      <c r="D201" s="26"/>
      <c r="E201" s="85" t="s">
        <v>2</v>
      </c>
      <c r="F201" s="85"/>
      <c r="G201" s="85"/>
      <c r="H201" s="85" t="s">
        <v>228</v>
      </c>
      <c r="I201" s="85"/>
      <c r="J201" s="85"/>
      <c r="K201" s="85"/>
      <c r="L201" s="85" t="s">
        <v>62</v>
      </c>
      <c r="M201" s="85"/>
      <c r="N201" s="85" t="s">
        <v>63</v>
      </c>
      <c r="O201" s="85"/>
      <c r="P201" s="26" t="s">
        <v>65</v>
      </c>
    </row>
    <row r="202" spans="1:16">
      <c r="A202" s="2"/>
      <c r="B202" s="49" t="s">
        <v>348</v>
      </c>
      <c r="C202" s="49"/>
      <c r="D202" s="29" t="s">
        <v>24</v>
      </c>
      <c r="E202" s="17">
        <v>42867</v>
      </c>
      <c r="F202" s="18" t="s">
        <v>3</v>
      </c>
      <c r="G202" s="17">
        <v>42869</v>
      </c>
      <c r="H202" s="20">
        <v>42900</v>
      </c>
      <c r="I202" s="21" t="s">
        <v>64</v>
      </c>
      <c r="J202" s="20">
        <v>42567</v>
      </c>
      <c r="K202" s="20">
        <v>42904</v>
      </c>
      <c r="L202" s="22">
        <v>42987</v>
      </c>
      <c r="M202" s="22">
        <v>42988</v>
      </c>
      <c r="N202" s="23">
        <v>42994</v>
      </c>
      <c r="O202" s="23">
        <v>42995</v>
      </c>
      <c r="P202" s="29"/>
    </row>
    <row r="203" spans="1:16">
      <c r="A203" s="2">
        <v>1</v>
      </c>
      <c r="B203" s="58" t="s">
        <v>83</v>
      </c>
      <c r="C203" s="58"/>
      <c r="D203" s="2" t="s">
        <v>225</v>
      </c>
      <c r="E203" s="2">
        <v>25</v>
      </c>
      <c r="F203" s="2">
        <v>30</v>
      </c>
      <c r="G203" s="2">
        <v>25</v>
      </c>
      <c r="H203" s="2">
        <v>27</v>
      </c>
      <c r="I203" s="2">
        <v>22</v>
      </c>
      <c r="J203" s="2">
        <v>23</v>
      </c>
      <c r="K203" s="2">
        <v>27</v>
      </c>
      <c r="L203" s="2">
        <v>30</v>
      </c>
      <c r="M203" s="2">
        <v>30</v>
      </c>
      <c r="N203" s="2"/>
      <c r="O203" s="2"/>
      <c r="P203" s="2">
        <f>SUM(M203+L203+F203+H203+K203+E203+G203)</f>
        <v>194</v>
      </c>
    </row>
    <row r="204" spans="1:16">
      <c r="A204" s="2">
        <v>2</v>
      </c>
      <c r="B204" s="58" t="s">
        <v>82</v>
      </c>
      <c r="C204" s="58"/>
      <c r="D204" s="2" t="s">
        <v>221</v>
      </c>
      <c r="E204" s="2">
        <v>27</v>
      </c>
      <c r="F204" s="2">
        <v>22</v>
      </c>
      <c r="G204" s="2">
        <v>20</v>
      </c>
      <c r="H204" s="2">
        <v>25</v>
      </c>
      <c r="I204" s="2">
        <v>19</v>
      </c>
      <c r="J204" s="2">
        <v>30</v>
      </c>
      <c r="K204" s="2">
        <v>30</v>
      </c>
      <c r="L204" s="2"/>
      <c r="M204" s="2"/>
      <c r="N204" s="2"/>
      <c r="O204" s="2"/>
      <c r="P204" s="2">
        <f>SUM(K204+J204+I204+H204+G204+F204+E204)</f>
        <v>173</v>
      </c>
    </row>
    <row r="205" spans="1:16">
      <c r="A205" s="2">
        <v>3</v>
      </c>
      <c r="B205" s="58" t="s">
        <v>84</v>
      </c>
      <c r="C205" s="58"/>
      <c r="D205" s="2" t="s">
        <v>224</v>
      </c>
      <c r="E205" s="2">
        <v>22</v>
      </c>
      <c r="F205" s="2">
        <v>27</v>
      </c>
      <c r="G205" s="2">
        <v>27</v>
      </c>
      <c r="H205" s="2">
        <v>19</v>
      </c>
      <c r="I205" s="2">
        <v>25</v>
      </c>
      <c r="J205" s="2">
        <v>18</v>
      </c>
      <c r="K205" s="2">
        <v>20</v>
      </c>
      <c r="L205" s="2">
        <v>27</v>
      </c>
      <c r="M205" s="2">
        <v>23</v>
      </c>
      <c r="N205" s="2"/>
      <c r="O205" s="2"/>
      <c r="P205" s="2">
        <f>SUM(L205+F205+G205+I205+M205+E205+K205)</f>
        <v>171</v>
      </c>
    </row>
    <row r="206" spans="1:16">
      <c r="A206" s="2">
        <v>4</v>
      </c>
      <c r="B206" s="58" t="s">
        <v>97</v>
      </c>
      <c r="C206" s="58"/>
      <c r="D206" s="2" t="s">
        <v>224</v>
      </c>
      <c r="E206" s="2">
        <v>30</v>
      </c>
      <c r="F206" s="2"/>
      <c r="G206" s="2">
        <v>30</v>
      </c>
      <c r="H206" s="2"/>
      <c r="I206" s="2">
        <v>23</v>
      </c>
      <c r="J206" s="2">
        <v>21</v>
      </c>
      <c r="K206" s="2">
        <v>19</v>
      </c>
      <c r="L206" s="2">
        <v>25</v>
      </c>
      <c r="M206" s="2">
        <v>20</v>
      </c>
      <c r="N206" s="2"/>
      <c r="O206" s="2"/>
      <c r="P206" s="2">
        <f>SUM(E206+G206+I206+J206+K206+L206+N206+M206)</f>
        <v>168</v>
      </c>
    </row>
    <row r="207" spans="1:16">
      <c r="A207" s="2">
        <v>5</v>
      </c>
      <c r="B207" s="58" t="s">
        <v>85</v>
      </c>
      <c r="C207" s="58"/>
      <c r="D207" s="2" t="s">
        <v>225</v>
      </c>
      <c r="E207" s="2">
        <v>21</v>
      </c>
      <c r="F207" s="2">
        <v>19</v>
      </c>
      <c r="G207" s="2">
        <v>21</v>
      </c>
      <c r="H207" s="2">
        <v>23</v>
      </c>
      <c r="I207" s="2">
        <v>18</v>
      </c>
      <c r="J207" s="2">
        <v>22</v>
      </c>
      <c r="K207" s="2">
        <v>23</v>
      </c>
      <c r="L207" s="2">
        <v>22</v>
      </c>
      <c r="M207" s="2">
        <v>27</v>
      </c>
      <c r="N207" s="2"/>
      <c r="O207" s="2"/>
      <c r="P207" s="2">
        <f>SUM(M207+K207+H207+J207+L207+G207+E207)</f>
        <v>159</v>
      </c>
    </row>
    <row r="208" spans="1:16">
      <c r="A208" s="2">
        <v>6</v>
      </c>
      <c r="B208" s="45" t="s">
        <v>247</v>
      </c>
      <c r="C208" s="58"/>
      <c r="D208" s="16" t="s">
        <v>225</v>
      </c>
      <c r="E208" s="2"/>
      <c r="F208" s="2"/>
      <c r="G208" s="2"/>
      <c r="H208" s="2">
        <v>30</v>
      </c>
      <c r="I208" s="2">
        <v>30</v>
      </c>
      <c r="J208" s="2">
        <v>19</v>
      </c>
      <c r="K208" s="2">
        <v>25</v>
      </c>
      <c r="L208" s="2">
        <v>20</v>
      </c>
      <c r="M208" s="2">
        <v>25</v>
      </c>
      <c r="N208" s="2"/>
      <c r="O208" s="2"/>
      <c r="P208" s="2">
        <f>SUM(M208+L208+K208+J208+I208+H208)</f>
        <v>149</v>
      </c>
    </row>
    <row r="209" spans="1:16">
      <c r="A209" s="2">
        <v>7</v>
      </c>
      <c r="B209" s="58" t="s">
        <v>86</v>
      </c>
      <c r="C209" s="58"/>
      <c r="D209" s="2" t="s">
        <v>224</v>
      </c>
      <c r="E209" s="2">
        <v>20</v>
      </c>
      <c r="F209" s="2">
        <v>20</v>
      </c>
      <c r="G209" s="2">
        <v>18</v>
      </c>
      <c r="H209" s="2">
        <v>21</v>
      </c>
      <c r="I209" s="2">
        <v>21</v>
      </c>
      <c r="J209" s="2">
        <v>27</v>
      </c>
      <c r="K209" s="2">
        <v>11</v>
      </c>
      <c r="L209" s="2"/>
      <c r="M209" s="2"/>
      <c r="N209" s="2"/>
      <c r="O209" s="2"/>
      <c r="P209" s="2">
        <f>SUM(E209+F209+G209+H209+I209+J209+K209)</f>
        <v>138</v>
      </c>
    </row>
    <row r="210" spans="1:16">
      <c r="A210" s="2">
        <v>8</v>
      </c>
      <c r="B210" s="58" t="s">
        <v>88</v>
      </c>
      <c r="C210" s="58"/>
      <c r="D210" s="2" t="s">
        <v>229</v>
      </c>
      <c r="E210" s="2">
        <v>18</v>
      </c>
      <c r="F210" s="2">
        <v>25</v>
      </c>
      <c r="G210" s="2"/>
      <c r="H210" s="2">
        <v>18</v>
      </c>
      <c r="I210" s="2">
        <v>16</v>
      </c>
      <c r="J210" s="2">
        <v>12</v>
      </c>
      <c r="K210" s="2">
        <v>21</v>
      </c>
      <c r="L210" s="2"/>
      <c r="M210" s="2"/>
      <c r="N210" s="2"/>
      <c r="O210" s="2"/>
      <c r="P210" s="2">
        <f>SUM(E210+F210+H210+I210+J210+K210)</f>
        <v>110</v>
      </c>
    </row>
    <row r="211" spans="1:16">
      <c r="A211" s="2">
        <v>9</v>
      </c>
      <c r="B211" s="68" t="s">
        <v>87</v>
      </c>
      <c r="C211" s="58"/>
      <c r="D211" s="2" t="s">
        <v>225</v>
      </c>
      <c r="E211" s="2">
        <v>19</v>
      </c>
      <c r="F211" s="2">
        <v>18</v>
      </c>
      <c r="G211" s="2">
        <v>23</v>
      </c>
      <c r="H211" s="2"/>
      <c r="I211" s="2">
        <v>12</v>
      </c>
      <c r="J211" s="2">
        <v>16</v>
      </c>
      <c r="K211" s="2">
        <v>22</v>
      </c>
      <c r="L211" s="2"/>
      <c r="M211" s="2"/>
      <c r="N211" s="2"/>
      <c r="O211" s="2"/>
      <c r="P211" s="2">
        <f>SUM(E211+F211+G211+I211+J211+K211)</f>
        <v>110</v>
      </c>
    </row>
    <row r="212" spans="1:16">
      <c r="A212" s="2">
        <v>10</v>
      </c>
      <c r="B212" s="68" t="s">
        <v>98</v>
      </c>
      <c r="C212" s="58"/>
      <c r="D212" s="2" t="s">
        <v>224</v>
      </c>
      <c r="E212" s="2">
        <v>23</v>
      </c>
      <c r="F212" s="2">
        <v>23</v>
      </c>
      <c r="G212" s="2">
        <v>19</v>
      </c>
      <c r="H212" s="2"/>
      <c r="I212" s="2"/>
      <c r="J212" s="2"/>
      <c r="K212" s="2"/>
      <c r="L212" s="2">
        <v>23</v>
      </c>
      <c r="M212" s="2">
        <v>21</v>
      </c>
      <c r="N212" s="2"/>
      <c r="O212" s="2"/>
      <c r="P212" s="2">
        <f>SUM(M212+L212+G212+E212+F212)</f>
        <v>109</v>
      </c>
    </row>
    <row r="213" spans="1:16">
      <c r="A213" s="16">
        <v>11</v>
      </c>
      <c r="B213" s="45" t="s">
        <v>248</v>
      </c>
      <c r="C213" s="58"/>
      <c r="D213" s="2" t="s">
        <v>353</v>
      </c>
      <c r="E213" s="2"/>
      <c r="F213" s="2"/>
      <c r="G213" s="2"/>
      <c r="H213" s="2">
        <v>22</v>
      </c>
      <c r="I213" s="2">
        <v>27</v>
      </c>
      <c r="J213" s="2">
        <v>25</v>
      </c>
      <c r="K213" s="2">
        <v>16</v>
      </c>
      <c r="L213" s="2"/>
      <c r="M213" s="2"/>
      <c r="N213" s="2"/>
      <c r="O213" s="2"/>
      <c r="P213" s="2">
        <f>SUM(H213+I213+J213+K213)</f>
        <v>90</v>
      </c>
    </row>
    <row r="214" spans="1:16">
      <c r="A214" s="2">
        <v>12</v>
      </c>
      <c r="B214" s="45" t="s">
        <v>250</v>
      </c>
      <c r="C214" s="58"/>
      <c r="D214" s="16" t="s">
        <v>225</v>
      </c>
      <c r="E214" s="2"/>
      <c r="F214" s="2"/>
      <c r="G214" s="2"/>
      <c r="H214" s="2">
        <v>16</v>
      </c>
      <c r="I214" s="2">
        <v>17</v>
      </c>
      <c r="J214" s="2">
        <v>17</v>
      </c>
      <c r="K214" s="2">
        <v>18</v>
      </c>
      <c r="L214" s="2"/>
      <c r="M214" s="2"/>
      <c r="N214" s="2"/>
      <c r="O214" s="2"/>
      <c r="P214" s="2">
        <f>SUM(H214+I214+J214+K214)</f>
        <v>68</v>
      </c>
    </row>
    <row r="215" spans="1:16">
      <c r="A215" s="2">
        <v>13</v>
      </c>
      <c r="B215" s="45" t="s">
        <v>161</v>
      </c>
      <c r="C215" s="58"/>
      <c r="D215" s="16" t="s">
        <v>225</v>
      </c>
      <c r="E215" s="2"/>
      <c r="F215" s="2"/>
      <c r="G215" s="2"/>
      <c r="H215" s="2">
        <v>20</v>
      </c>
      <c r="I215" s="2">
        <v>15</v>
      </c>
      <c r="J215" s="2">
        <v>15</v>
      </c>
      <c r="K215" s="2">
        <v>15</v>
      </c>
      <c r="L215" s="2"/>
      <c r="M215" s="2"/>
      <c r="N215" s="2"/>
      <c r="O215" s="2"/>
      <c r="P215" s="2">
        <f>SUM(H215+I215+J215+K215)</f>
        <v>65</v>
      </c>
    </row>
    <row r="216" spans="1:16">
      <c r="A216" s="2">
        <v>14</v>
      </c>
      <c r="B216" s="45" t="s">
        <v>249</v>
      </c>
      <c r="C216" s="58"/>
      <c r="D216" s="16" t="s">
        <v>225</v>
      </c>
      <c r="E216" s="2"/>
      <c r="F216" s="2"/>
      <c r="G216" s="2"/>
      <c r="H216" s="2">
        <v>17</v>
      </c>
      <c r="I216" s="2">
        <v>20</v>
      </c>
      <c r="J216" s="2">
        <v>20</v>
      </c>
      <c r="K216" s="2"/>
      <c r="L216" s="2"/>
      <c r="M216" s="2"/>
      <c r="N216" s="2"/>
      <c r="O216" s="2"/>
      <c r="P216" s="2">
        <v>57</v>
      </c>
    </row>
    <row r="217" spans="1:16">
      <c r="A217" s="2">
        <v>15</v>
      </c>
      <c r="B217" s="45" t="s">
        <v>251</v>
      </c>
      <c r="C217" s="58"/>
      <c r="D217" s="16" t="s">
        <v>225</v>
      </c>
      <c r="E217" s="2"/>
      <c r="F217" s="2"/>
      <c r="G217" s="2"/>
      <c r="H217" s="2">
        <v>15</v>
      </c>
      <c r="I217" s="2"/>
      <c r="J217" s="2"/>
      <c r="K217" s="2"/>
      <c r="L217" s="2">
        <v>19</v>
      </c>
      <c r="M217" s="2">
        <v>22</v>
      </c>
      <c r="N217" s="2"/>
      <c r="O217" s="2"/>
      <c r="P217" s="2">
        <f>SUM(M217+L217+H217)</f>
        <v>56</v>
      </c>
    </row>
    <row r="218" spans="1:16">
      <c r="A218" s="2">
        <v>16</v>
      </c>
      <c r="B218" s="45" t="s">
        <v>253</v>
      </c>
      <c r="C218" s="68"/>
      <c r="D218" s="2" t="s">
        <v>225</v>
      </c>
      <c r="E218" s="2"/>
      <c r="F218" s="2"/>
      <c r="G218" s="2"/>
      <c r="H218" s="2">
        <v>13</v>
      </c>
      <c r="I218" s="2">
        <v>13</v>
      </c>
      <c r="J218" s="2">
        <v>11</v>
      </c>
      <c r="K218" s="2">
        <v>12</v>
      </c>
      <c r="L218" s="2"/>
      <c r="M218" s="2"/>
      <c r="N218" s="2"/>
      <c r="O218" s="2"/>
      <c r="P218" s="2">
        <v>49</v>
      </c>
    </row>
    <row r="219" spans="1:16">
      <c r="A219" s="2">
        <v>17</v>
      </c>
      <c r="B219" s="45" t="s">
        <v>320</v>
      </c>
      <c r="C219" s="2"/>
      <c r="D219" s="2" t="s">
        <v>229</v>
      </c>
      <c r="E219" s="2"/>
      <c r="F219" s="2"/>
      <c r="G219" s="2"/>
      <c r="H219" s="2"/>
      <c r="I219" s="16">
        <v>10</v>
      </c>
      <c r="J219" s="2">
        <v>14</v>
      </c>
      <c r="K219" s="2">
        <v>14</v>
      </c>
      <c r="L219" s="2"/>
      <c r="M219" s="2"/>
      <c r="N219" s="2"/>
      <c r="O219" s="2"/>
      <c r="P219" s="2">
        <v>38</v>
      </c>
    </row>
    <row r="220" spans="1:16">
      <c r="A220" s="2">
        <v>18</v>
      </c>
      <c r="B220" s="68" t="s">
        <v>99</v>
      </c>
      <c r="C220" s="58"/>
      <c r="D220" s="2" t="s">
        <v>224</v>
      </c>
      <c r="E220" s="2">
        <v>17</v>
      </c>
      <c r="F220" s="2"/>
      <c r="G220" s="2"/>
      <c r="H220" s="2"/>
      <c r="I220" s="2"/>
      <c r="J220" s="2"/>
      <c r="K220" s="2"/>
      <c r="L220" s="2">
        <v>21</v>
      </c>
      <c r="M220" s="2"/>
      <c r="N220" s="2"/>
      <c r="O220" s="2"/>
      <c r="P220" s="2">
        <f>SUM(L220+E220)</f>
        <v>38</v>
      </c>
    </row>
    <row r="221" spans="1:16">
      <c r="A221" s="16">
        <v>19</v>
      </c>
      <c r="B221" s="67" t="s">
        <v>319</v>
      </c>
      <c r="C221" s="2"/>
      <c r="D221" s="16" t="s">
        <v>225</v>
      </c>
      <c r="E221" s="2"/>
      <c r="F221" s="2"/>
      <c r="G221" s="2"/>
      <c r="H221" s="2"/>
      <c r="I221" s="16">
        <v>11</v>
      </c>
      <c r="J221" s="2">
        <v>13</v>
      </c>
      <c r="K221" s="2">
        <v>10</v>
      </c>
      <c r="L221" s="2"/>
      <c r="M221" s="2"/>
      <c r="N221" s="2"/>
      <c r="O221" s="2"/>
      <c r="P221" s="2">
        <v>34</v>
      </c>
    </row>
    <row r="222" spans="1:16">
      <c r="A222" s="16">
        <v>20</v>
      </c>
      <c r="B222" s="67" t="s">
        <v>252</v>
      </c>
      <c r="C222" s="68"/>
      <c r="D222" s="16" t="s">
        <v>225</v>
      </c>
      <c r="E222" s="2"/>
      <c r="F222" s="2"/>
      <c r="G222" s="2"/>
      <c r="H222" s="2">
        <v>14</v>
      </c>
      <c r="I222" s="2">
        <v>14</v>
      </c>
      <c r="J222" s="2"/>
      <c r="K222" s="2"/>
      <c r="L222" s="2"/>
      <c r="M222" s="2"/>
      <c r="N222" s="2"/>
      <c r="O222" s="2"/>
      <c r="P222" s="2">
        <v>28</v>
      </c>
    </row>
    <row r="223" spans="1:16">
      <c r="A223" s="16">
        <v>21</v>
      </c>
      <c r="B223" s="67" t="s">
        <v>338</v>
      </c>
      <c r="C223" s="2"/>
      <c r="D223" s="16" t="s">
        <v>225</v>
      </c>
      <c r="E223" s="2"/>
      <c r="F223" s="2"/>
      <c r="G223" s="2"/>
      <c r="H223" s="2"/>
      <c r="I223" s="2"/>
      <c r="J223" s="2"/>
      <c r="K223" s="2">
        <v>17</v>
      </c>
      <c r="L223" s="2"/>
      <c r="M223" s="2"/>
      <c r="N223" s="2"/>
      <c r="O223" s="2"/>
      <c r="P223" s="2">
        <v>17</v>
      </c>
    </row>
    <row r="224" spans="1:16">
      <c r="A224" s="16">
        <v>22</v>
      </c>
      <c r="B224" s="67" t="s">
        <v>339</v>
      </c>
      <c r="C224" s="2"/>
      <c r="D224" s="2" t="s">
        <v>229</v>
      </c>
      <c r="E224" s="2"/>
      <c r="F224" s="2"/>
      <c r="G224" s="2"/>
      <c r="H224" s="2"/>
      <c r="I224" s="2"/>
      <c r="J224" s="2"/>
      <c r="K224" s="16">
        <v>13</v>
      </c>
      <c r="L224" s="2"/>
      <c r="M224" s="2"/>
      <c r="N224" s="2"/>
      <c r="O224" s="2"/>
      <c r="P224" s="2">
        <v>13</v>
      </c>
    </row>
    <row r="225" spans="1:1">
      <c r="A225" s="2"/>
    </row>
  </sheetData>
  <sortState ref="B8:P63">
    <sortCondition descending="1" ref="P8"/>
  </sortState>
  <mergeCells count="25">
    <mergeCell ref="C2:N4"/>
    <mergeCell ref="E6:G6"/>
    <mergeCell ref="E64:G64"/>
    <mergeCell ref="B143:C143"/>
    <mergeCell ref="B64:C64"/>
    <mergeCell ref="H6:K6"/>
    <mergeCell ref="L6:M6"/>
    <mergeCell ref="N6:O6"/>
    <mergeCell ref="H64:K64"/>
    <mergeCell ref="L64:M64"/>
    <mergeCell ref="N64:O64"/>
    <mergeCell ref="B145:C145"/>
    <mergeCell ref="E145:G145"/>
    <mergeCell ref="L201:M201"/>
    <mergeCell ref="N145:O145"/>
    <mergeCell ref="L174:M174"/>
    <mergeCell ref="N174:O174"/>
    <mergeCell ref="H145:K145"/>
    <mergeCell ref="N201:O201"/>
    <mergeCell ref="E201:G201"/>
    <mergeCell ref="H201:K201"/>
    <mergeCell ref="B146:C146"/>
    <mergeCell ref="E174:G174"/>
    <mergeCell ref="H174:K174"/>
    <mergeCell ref="L145:M14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2" zoomScale="90" zoomScaleNormal="90" zoomScalePageLayoutView="90" workbookViewId="0">
      <selection activeCell="A34" sqref="A34:A37"/>
    </sheetView>
  </sheetViews>
  <sheetFormatPr baseColWidth="10" defaultColWidth="11" defaultRowHeight="15" x14ac:dyDescent="0"/>
  <cols>
    <col min="1" max="1" width="3.1640625" customWidth="1"/>
  </cols>
  <sheetData>
    <row r="1" spans="1:23">
      <c r="A1" s="2"/>
      <c r="B1" s="91"/>
      <c r="C1" s="91"/>
      <c r="D1" s="2"/>
      <c r="E1" s="85" t="s">
        <v>103</v>
      </c>
      <c r="F1" s="85"/>
      <c r="G1" s="85"/>
      <c r="H1" s="85" t="s">
        <v>104</v>
      </c>
      <c r="I1" s="85"/>
      <c r="J1" s="85"/>
      <c r="K1" s="85" t="s">
        <v>222</v>
      </c>
      <c r="L1" s="85"/>
      <c r="M1" s="85"/>
      <c r="N1" s="85"/>
      <c r="O1" s="85" t="s">
        <v>62</v>
      </c>
      <c r="P1" s="85"/>
      <c r="Q1" s="85" t="s">
        <v>63</v>
      </c>
      <c r="R1" s="85"/>
      <c r="S1" s="2"/>
      <c r="T1" s="2"/>
      <c r="U1" s="2"/>
      <c r="V1" s="2"/>
      <c r="W1" s="2"/>
    </row>
    <row r="2" spans="1:23">
      <c r="A2" s="2"/>
      <c r="B2" s="85" t="s">
        <v>108</v>
      </c>
      <c r="C2" s="85"/>
      <c r="D2" s="2" t="s">
        <v>24</v>
      </c>
      <c r="E2" s="3">
        <v>42867</v>
      </c>
      <c r="F2" s="4" t="s">
        <v>3</v>
      </c>
      <c r="G2" s="3">
        <v>42869</v>
      </c>
      <c r="H2" s="36">
        <v>42881</v>
      </c>
      <c r="I2" s="36">
        <v>42882</v>
      </c>
      <c r="J2" s="36">
        <v>42883</v>
      </c>
      <c r="K2" s="7">
        <v>42900</v>
      </c>
      <c r="L2" s="8" t="s">
        <v>64</v>
      </c>
      <c r="M2" s="7">
        <v>42567</v>
      </c>
      <c r="N2" s="7">
        <v>42904</v>
      </c>
      <c r="O2" s="9">
        <v>42987</v>
      </c>
      <c r="P2" s="9">
        <v>42988</v>
      </c>
      <c r="Q2" s="6">
        <v>42994</v>
      </c>
      <c r="R2" s="6">
        <v>42995</v>
      </c>
      <c r="S2" s="11" t="s">
        <v>65</v>
      </c>
      <c r="T2" s="2"/>
      <c r="U2" s="2"/>
      <c r="V2" s="2"/>
      <c r="W2" s="2"/>
    </row>
    <row r="3" spans="1:23">
      <c r="A3" s="2">
        <v>1</v>
      </c>
      <c r="B3" s="57" t="s">
        <v>124</v>
      </c>
      <c r="C3" s="57"/>
      <c r="D3" s="32" t="s">
        <v>224</v>
      </c>
      <c r="E3" s="2">
        <v>30</v>
      </c>
      <c r="F3" s="2">
        <v>30</v>
      </c>
      <c r="G3" s="2">
        <v>30</v>
      </c>
      <c r="H3" s="2">
        <v>27</v>
      </c>
      <c r="I3" s="2">
        <v>30</v>
      </c>
      <c r="J3" s="2">
        <v>27</v>
      </c>
      <c r="K3" s="2">
        <v>30</v>
      </c>
      <c r="L3" s="16">
        <v>30</v>
      </c>
      <c r="M3" s="16">
        <v>30</v>
      </c>
      <c r="N3" s="16">
        <v>30</v>
      </c>
      <c r="O3" s="2">
        <v>27</v>
      </c>
      <c r="P3" s="2">
        <v>30</v>
      </c>
      <c r="Q3" s="11"/>
      <c r="R3" s="11"/>
      <c r="S3" s="11">
        <f>SUM(E3+F3+G3+I3+K3+L3+M3)</f>
        <v>210</v>
      </c>
    </row>
    <row r="4" spans="1:23">
      <c r="A4" s="2">
        <v>2</v>
      </c>
      <c r="B4" s="57" t="s">
        <v>125</v>
      </c>
      <c r="C4" s="57"/>
      <c r="D4" s="32" t="s">
        <v>224</v>
      </c>
      <c r="E4" s="2">
        <v>27</v>
      </c>
      <c r="F4" s="2">
        <v>23</v>
      </c>
      <c r="G4" s="2">
        <v>25</v>
      </c>
      <c r="H4" s="2">
        <v>23</v>
      </c>
      <c r="I4" s="2">
        <v>25</v>
      </c>
      <c r="J4" s="2">
        <v>30</v>
      </c>
      <c r="K4" s="2">
        <v>21</v>
      </c>
      <c r="L4" s="16">
        <v>22</v>
      </c>
      <c r="M4" s="16">
        <v>23</v>
      </c>
      <c r="N4" s="16">
        <v>23</v>
      </c>
      <c r="O4" s="2">
        <v>30</v>
      </c>
      <c r="P4" s="2">
        <v>27</v>
      </c>
      <c r="Q4" s="11"/>
      <c r="R4" s="11"/>
      <c r="S4" s="11">
        <f>SUM(O4+P4+J4+E4+G4+I4+F4)</f>
        <v>187</v>
      </c>
    </row>
    <row r="5" spans="1:23">
      <c r="A5" s="2">
        <v>3</v>
      </c>
      <c r="B5" s="57" t="s">
        <v>126</v>
      </c>
      <c r="C5" s="57"/>
      <c r="D5" s="32" t="s">
        <v>224</v>
      </c>
      <c r="E5" s="2">
        <v>25</v>
      </c>
      <c r="F5" s="2">
        <v>25</v>
      </c>
      <c r="G5" s="2">
        <v>22</v>
      </c>
      <c r="H5" s="2">
        <v>16</v>
      </c>
      <c r="I5" s="2">
        <v>27</v>
      </c>
      <c r="J5" s="2">
        <v>22</v>
      </c>
      <c r="K5" s="2">
        <v>23</v>
      </c>
      <c r="L5" s="2">
        <v>19</v>
      </c>
      <c r="M5" s="2">
        <v>20</v>
      </c>
      <c r="N5" s="2"/>
      <c r="O5" s="2">
        <v>25</v>
      </c>
      <c r="P5" s="2">
        <v>23</v>
      </c>
      <c r="Q5" s="11"/>
      <c r="R5" s="11"/>
      <c r="S5" s="11">
        <f>SUM(E5+F5+I5+O5+P5+J5+G5)</f>
        <v>169</v>
      </c>
    </row>
    <row r="6" spans="1:23">
      <c r="A6" s="2">
        <v>4</v>
      </c>
      <c r="B6" s="57" t="s">
        <v>128</v>
      </c>
      <c r="C6" s="57"/>
      <c r="D6" s="32" t="s">
        <v>224</v>
      </c>
      <c r="E6" s="2">
        <v>22</v>
      </c>
      <c r="F6" s="2">
        <v>27</v>
      </c>
      <c r="G6" s="2">
        <v>27</v>
      </c>
      <c r="H6" s="2">
        <v>21</v>
      </c>
      <c r="I6" s="2">
        <v>14</v>
      </c>
      <c r="J6" s="2">
        <v>15</v>
      </c>
      <c r="K6" s="2"/>
      <c r="L6" s="2">
        <v>18</v>
      </c>
      <c r="M6" s="2">
        <v>19</v>
      </c>
      <c r="N6" s="2"/>
      <c r="O6" s="2">
        <v>22</v>
      </c>
      <c r="P6" s="2">
        <v>20</v>
      </c>
      <c r="Q6" s="11"/>
      <c r="R6" s="11"/>
      <c r="S6" s="11">
        <f>SUM(P6+O6+E6+F6+G6+H6+M6)</f>
        <v>158</v>
      </c>
    </row>
    <row r="7" spans="1:23">
      <c r="A7" s="2">
        <v>5</v>
      </c>
      <c r="B7" s="57" t="s">
        <v>181</v>
      </c>
      <c r="C7" s="57"/>
      <c r="D7" s="32" t="s">
        <v>221</v>
      </c>
      <c r="E7" s="2"/>
      <c r="F7" s="2"/>
      <c r="G7" s="2"/>
      <c r="H7" s="2">
        <v>22</v>
      </c>
      <c r="I7" s="2">
        <v>20</v>
      </c>
      <c r="J7" s="2">
        <v>20</v>
      </c>
      <c r="K7" s="2">
        <v>25</v>
      </c>
      <c r="L7" s="2">
        <v>23</v>
      </c>
      <c r="M7" s="2">
        <v>21</v>
      </c>
      <c r="N7" s="2">
        <v>22</v>
      </c>
      <c r="O7" s="2"/>
      <c r="P7" s="2"/>
      <c r="Q7" s="11"/>
      <c r="R7" s="11"/>
      <c r="S7" s="11">
        <f>SUM(H7+I7+J7+K7+L7+M7+N7)</f>
        <v>153</v>
      </c>
    </row>
    <row r="8" spans="1:23">
      <c r="A8" s="2">
        <v>6</v>
      </c>
      <c r="B8" s="57" t="s">
        <v>130</v>
      </c>
      <c r="C8" s="57"/>
      <c r="D8" s="32" t="s">
        <v>221</v>
      </c>
      <c r="E8" s="2">
        <v>20</v>
      </c>
      <c r="F8" s="2"/>
      <c r="G8" s="2">
        <v>21</v>
      </c>
      <c r="H8" s="2">
        <v>19</v>
      </c>
      <c r="I8" s="2">
        <v>22</v>
      </c>
      <c r="J8" s="2">
        <v>19</v>
      </c>
      <c r="K8" s="2">
        <v>17</v>
      </c>
      <c r="L8" s="2">
        <v>20</v>
      </c>
      <c r="M8" s="16">
        <v>27</v>
      </c>
      <c r="N8" s="16">
        <v>21</v>
      </c>
      <c r="O8" s="2">
        <v>20</v>
      </c>
      <c r="P8" s="2">
        <v>21</v>
      </c>
      <c r="Q8" s="11"/>
      <c r="R8" s="11"/>
      <c r="S8" s="11">
        <f>SUM(I8+G8+M8+N8+P8+L8+O8)</f>
        <v>152</v>
      </c>
    </row>
    <row r="9" spans="1:23">
      <c r="A9" s="2">
        <v>7</v>
      </c>
      <c r="B9" s="57" t="s">
        <v>180</v>
      </c>
      <c r="C9" s="57"/>
      <c r="D9" s="32" t="s">
        <v>224</v>
      </c>
      <c r="E9" s="2"/>
      <c r="F9" s="2"/>
      <c r="G9" s="2"/>
      <c r="H9" s="2">
        <v>25</v>
      </c>
      <c r="I9" s="2">
        <v>21</v>
      </c>
      <c r="J9" s="2">
        <v>23</v>
      </c>
      <c r="K9" s="2"/>
      <c r="L9" s="2">
        <v>25</v>
      </c>
      <c r="M9" s="2">
        <v>25</v>
      </c>
      <c r="N9" s="2">
        <v>25</v>
      </c>
      <c r="O9" s="2"/>
      <c r="P9" s="2"/>
      <c r="Q9" s="11"/>
      <c r="R9" s="11"/>
      <c r="S9" s="11">
        <f>SUM(N9+M9+L9+J9+I9+H9)</f>
        <v>144</v>
      </c>
    </row>
    <row r="10" spans="1:23">
      <c r="A10" s="2">
        <v>8</v>
      </c>
      <c r="B10" s="57" t="s">
        <v>179</v>
      </c>
      <c r="C10" s="57"/>
      <c r="D10" s="32" t="s">
        <v>221</v>
      </c>
      <c r="E10" s="2"/>
      <c r="F10" s="2"/>
      <c r="G10" s="2"/>
      <c r="H10" s="2">
        <v>30</v>
      </c>
      <c r="I10" s="2"/>
      <c r="J10" s="2">
        <v>25</v>
      </c>
      <c r="K10" s="2">
        <v>27</v>
      </c>
      <c r="L10" s="2"/>
      <c r="M10" s="2">
        <v>22</v>
      </c>
      <c r="N10" s="2">
        <v>27</v>
      </c>
      <c r="O10" s="2"/>
      <c r="P10" s="2"/>
      <c r="Q10" s="11"/>
      <c r="R10" s="11"/>
      <c r="S10" s="11">
        <f>SUM(H10+J10+K10+M10+N10)</f>
        <v>131</v>
      </c>
    </row>
    <row r="11" spans="1:23">
      <c r="A11" s="2">
        <v>9</v>
      </c>
      <c r="B11" s="57" t="s">
        <v>184</v>
      </c>
      <c r="C11" s="57"/>
      <c r="D11" s="32" t="s">
        <v>221</v>
      </c>
      <c r="E11" s="2"/>
      <c r="F11" s="2"/>
      <c r="G11" s="2"/>
      <c r="H11" s="2">
        <v>17</v>
      </c>
      <c r="I11" s="2">
        <v>16</v>
      </c>
      <c r="J11" s="2">
        <v>13</v>
      </c>
      <c r="K11" s="2">
        <v>13</v>
      </c>
      <c r="L11" s="2">
        <v>14</v>
      </c>
      <c r="M11" s="2">
        <v>18</v>
      </c>
      <c r="N11" s="2">
        <v>19</v>
      </c>
      <c r="O11" s="2"/>
      <c r="P11" s="2"/>
      <c r="Q11" s="11"/>
      <c r="R11" s="11"/>
      <c r="S11" s="11">
        <f>SUM(H11+I11+J11+K11+L11+M11+N11)</f>
        <v>110</v>
      </c>
    </row>
    <row r="12" spans="1:23">
      <c r="A12" s="2">
        <v>10</v>
      </c>
      <c r="B12" s="57" t="s">
        <v>182</v>
      </c>
      <c r="C12" s="57"/>
      <c r="D12" s="32" t="s">
        <v>221</v>
      </c>
      <c r="E12" s="2"/>
      <c r="F12" s="2"/>
      <c r="G12" s="2"/>
      <c r="H12" s="2">
        <v>20</v>
      </c>
      <c r="I12" s="2">
        <v>13</v>
      </c>
      <c r="J12" s="2">
        <v>11</v>
      </c>
      <c r="K12" s="2"/>
      <c r="L12" s="16">
        <v>16</v>
      </c>
      <c r="M12" s="2"/>
      <c r="N12" s="16">
        <v>18</v>
      </c>
      <c r="O12" s="2"/>
      <c r="P12" s="2"/>
      <c r="Q12" s="11"/>
      <c r="R12" s="11"/>
      <c r="S12" s="11">
        <v>96</v>
      </c>
    </row>
    <row r="13" spans="1:23">
      <c r="A13" s="2">
        <v>11</v>
      </c>
      <c r="B13" s="57" t="s">
        <v>213</v>
      </c>
      <c r="C13" s="57"/>
      <c r="D13" s="32" t="s">
        <v>225</v>
      </c>
      <c r="E13" s="2"/>
      <c r="F13" s="2"/>
      <c r="G13" s="2"/>
      <c r="H13" s="2"/>
      <c r="I13" s="2"/>
      <c r="J13" s="2">
        <v>21</v>
      </c>
      <c r="K13" s="2">
        <v>22</v>
      </c>
      <c r="L13" s="2">
        <v>27</v>
      </c>
      <c r="M13" s="2"/>
      <c r="N13" s="2"/>
      <c r="O13" s="2"/>
      <c r="P13" s="2"/>
      <c r="Q13" s="11"/>
      <c r="R13" s="11"/>
      <c r="S13" s="11">
        <f>SUM(J13+K13+L13)</f>
        <v>70</v>
      </c>
    </row>
    <row r="14" spans="1:23">
      <c r="A14" s="2">
        <v>12</v>
      </c>
      <c r="B14" s="57" t="s">
        <v>129</v>
      </c>
      <c r="C14" s="57"/>
      <c r="D14" s="32" t="s">
        <v>224</v>
      </c>
      <c r="E14" s="2">
        <v>21</v>
      </c>
      <c r="F14" s="2">
        <v>22</v>
      </c>
      <c r="G14" s="2">
        <v>23</v>
      </c>
      <c r="H14" s="2"/>
      <c r="I14" s="2"/>
      <c r="J14" s="2"/>
      <c r="K14" s="2"/>
      <c r="L14" s="2"/>
      <c r="M14" s="2"/>
      <c r="N14" s="2"/>
      <c r="O14" s="2"/>
      <c r="P14" s="2"/>
      <c r="Q14" s="11"/>
      <c r="R14" s="11"/>
      <c r="S14" s="11">
        <v>66</v>
      </c>
    </row>
    <row r="15" spans="1:23">
      <c r="A15" s="2">
        <v>13</v>
      </c>
      <c r="B15" s="57" t="s">
        <v>127</v>
      </c>
      <c r="C15" s="57"/>
      <c r="D15" s="32" t="s">
        <v>224</v>
      </c>
      <c r="E15" s="2">
        <v>23</v>
      </c>
      <c r="F15" s="2">
        <v>21</v>
      </c>
      <c r="G15" s="2">
        <v>20</v>
      </c>
      <c r="H15" s="2"/>
      <c r="I15" s="2"/>
      <c r="J15" s="2"/>
      <c r="K15" s="2"/>
      <c r="L15" s="2"/>
      <c r="M15" s="2"/>
      <c r="N15" s="2"/>
      <c r="O15" s="2"/>
      <c r="P15" s="2"/>
      <c r="Q15" s="11"/>
      <c r="R15" s="11"/>
      <c r="S15" s="11">
        <v>64</v>
      </c>
    </row>
    <row r="16" spans="1:23">
      <c r="A16" s="2">
        <v>14</v>
      </c>
      <c r="B16" s="57" t="s">
        <v>206</v>
      </c>
      <c r="C16" s="57"/>
      <c r="D16" s="32" t="s">
        <v>221</v>
      </c>
      <c r="E16" s="2"/>
      <c r="F16" s="2"/>
      <c r="G16" s="2"/>
      <c r="H16" s="2"/>
      <c r="I16" s="2">
        <v>18</v>
      </c>
      <c r="J16" s="2">
        <v>10</v>
      </c>
      <c r="K16" s="2">
        <v>16</v>
      </c>
      <c r="L16" s="2"/>
      <c r="M16" s="2"/>
      <c r="N16" s="2">
        <v>20</v>
      </c>
      <c r="O16" s="2"/>
      <c r="P16" s="2"/>
      <c r="Q16" s="11"/>
      <c r="R16" s="11"/>
      <c r="S16" s="11">
        <f>SUM(N16+K16+J16+I16)</f>
        <v>64</v>
      </c>
    </row>
    <row r="17" spans="1:19">
      <c r="A17" s="2">
        <v>15</v>
      </c>
      <c r="B17" s="57" t="s">
        <v>183</v>
      </c>
      <c r="C17" s="57"/>
      <c r="D17" s="32" t="s">
        <v>221</v>
      </c>
      <c r="E17" s="2"/>
      <c r="F17" s="2"/>
      <c r="G17" s="2"/>
      <c r="H17" s="2">
        <v>18</v>
      </c>
      <c r="I17" s="2">
        <v>19</v>
      </c>
      <c r="J17" s="2">
        <v>14</v>
      </c>
      <c r="K17" s="2"/>
      <c r="L17" s="2"/>
      <c r="M17" s="2"/>
      <c r="N17" s="2"/>
      <c r="O17" s="2"/>
      <c r="P17" s="2"/>
      <c r="Q17" s="11"/>
      <c r="R17" s="11"/>
      <c r="S17" s="11">
        <f>SUM(H17+I17+J17)</f>
        <v>51</v>
      </c>
    </row>
    <row r="18" spans="1:19">
      <c r="A18" s="2">
        <v>16</v>
      </c>
      <c r="B18" s="25" t="s">
        <v>191</v>
      </c>
      <c r="C18" s="2"/>
      <c r="D18" s="66" t="s">
        <v>221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21</v>
      </c>
      <c r="P18" s="2">
        <v>25</v>
      </c>
      <c r="Q18" s="2"/>
      <c r="R18" s="2"/>
      <c r="S18" s="2">
        <v>46</v>
      </c>
    </row>
    <row r="19" spans="1:19">
      <c r="A19" s="2">
        <v>17</v>
      </c>
      <c r="B19" s="25" t="s">
        <v>362</v>
      </c>
      <c r="C19" s="2"/>
      <c r="D19" s="66" t="s">
        <v>363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23</v>
      </c>
      <c r="P19" s="2">
        <v>22</v>
      </c>
      <c r="Q19" s="2"/>
      <c r="R19" s="2"/>
      <c r="S19" s="2">
        <v>45</v>
      </c>
    </row>
    <row r="20" spans="1:19">
      <c r="A20" s="2">
        <v>18</v>
      </c>
      <c r="B20" s="57" t="s">
        <v>93</v>
      </c>
      <c r="C20" s="57"/>
      <c r="D20" s="32" t="s">
        <v>225</v>
      </c>
      <c r="E20" s="2"/>
      <c r="F20" s="2"/>
      <c r="G20" s="2"/>
      <c r="H20" s="2"/>
      <c r="I20" s="2">
        <v>23</v>
      </c>
      <c r="J20" s="2">
        <v>18</v>
      </c>
      <c r="K20" s="2"/>
      <c r="L20" s="2"/>
      <c r="M20" s="2"/>
      <c r="N20" s="2"/>
      <c r="O20" s="2"/>
      <c r="P20" s="2"/>
      <c r="Q20" s="11"/>
      <c r="R20" s="11"/>
      <c r="S20" s="11">
        <f>SUM(I20+J20)</f>
        <v>41</v>
      </c>
    </row>
    <row r="21" spans="1:19">
      <c r="A21" s="2">
        <v>19</v>
      </c>
      <c r="B21" s="25" t="s">
        <v>316</v>
      </c>
      <c r="C21" s="2"/>
      <c r="D21" s="2" t="s">
        <v>221</v>
      </c>
      <c r="E21" s="2"/>
      <c r="F21" s="2"/>
      <c r="G21" s="2"/>
      <c r="H21" s="2"/>
      <c r="I21" s="2"/>
      <c r="J21" s="2"/>
      <c r="K21" s="2"/>
      <c r="L21" s="2">
        <v>21</v>
      </c>
      <c r="M21" s="2">
        <v>17</v>
      </c>
      <c r="N21" s="2"/>
      <c r="O21" s="2"/>
      <c r="P21" s="2"/>
      <c r="Q21" s="2"/>
      <c r="R21" s="2"/>
      <c r="S21" s="65">
        <v>38</v>
      </c>
    </row>
    <row r="22" spans="1:19">
      <c r="A22" s="2">
        <v>20</v>
      </c>
      <c r="B22" s="25" t="s">
        <v>240</v>
      </c>
      <c r="C22" s="2"/>
      <c r="D22" s="66" t="s">
        <v>233</v>
      </c>
      <c r="E22" s="2"/>
      <c r="F22" s="2"/>
      <c r="G22" s="2"/>
      <c r="H22" s="2"/>
      <c r="I22" s="2"/>
      <c r="J22" s="2"/>
      <c r="K22" s="2">
        <v>20</v>
      </c>
      <c r="L22" s="2">
        <v>17</v>
      </c>
      <c r="M22" s="2"/>
      <c r="N22" s="2"/>
      <c r="O22" s="2"/>
      <c r="P22" s="2"/>
      <c r="Q22" s="2"/>
      <c r="R22" s="2"/>
      <c r="S22" s="2">
        <v>37</v>
      </c>
    </row>
    <row r="23" spans="1:19">
      <c r="A23" s="2">
        <v>21</v>
      </c>
      <c r="B23" s="25" t="s">
        <v>244</v>
      </c>
      <c r="C23" s="2"/>
      <c r="D23" s="66" t="s">
        <v>245</v>
      </c>
      <c r="E23" s="2"/>
      <c r="F23" s="2"/>
      <c r="G23" s="2"/>
      <c r="H23" s="2"/>
      <c r="I23" s="2"/>
      <c r="J23" s="2"/>
      <c r="K23" s="2">
        <v>13</v>
      </c>
      <c r="L23" s="2">
        <v>13</v>
      </c>
      <c r="M23" s="2">
        <v>10</v>
      </c>
      <c r="N23" s="2"/>
      <c r="O23" s="2"/>
      <c r="P23" s="2"/>
      <c r="Q23" s="2"/>
      <c r="R23" s="2"/>
      <c r="S23" s="2">
        <v>36</v>
      </c>
    </row>
    <row r="24" spans="1:19">
      <c r="A24" s="2">
        <v>22</v>
      </c>
      <c r="B24" s="25" t="s">
        <v>246</v>
      </c>
      <c r="C24" s="2"/>
      <c r="D24" s="66" t="s">
        <v>245</v>
      </c>
      <c r="E24" s="2"/>
      <c r="F24" s="2"/>
      <c r="G24" s="2"/>
      <c r="H24" s="2"/>
      <c r="I24" s="2"/>
      <c r="J24" s="2"/>
      <c r="K24" s="2">
        <v>12</v>
      </c>
      <c r="L24" s="2">
        <v>11</v>
      </c>
      <c r="M24" s="2">
        <v>11</v>
      </c>
      <c r="N24" s="2"/>
      <c r="O24" s="2"/>
      <c r="P24" s="2"/>
      <c r="Q24" s="2"/>
      <c r="R24" s="2"/>
      <c r="S24" s="2">
        <f>SUM(M24+L24+K24)</f>
        <v>34</v>
      </c>
    </row>
    <row r="25" spans="1:19">
      <c r="A25" s="2">
        <v>23</v>
      </c>
      <c r="B25" s="57" t="s">
        <v>89</v>
      </c>
      <c r="C25" s="57"/>
      <c r="D25" s="32" t="s">
        <v>225</v>
      </c>
      <c r="E25" s="2"/>
      <c r="F25" s="2"/>
      <c r="G25" s="2"/>
      <c r="H25" s="2"/>
      <c r="I25" s="2">
        <v>17</v>
      </c>
      <c r="J25" s="2">
        <v>17</v>
      </c>
      <c r="K25" s="2"/>
      <c r="L25" s="2"/>
      <c r="M25" s="2"/>
      <c r="N25" s="2"/>
      <c r="O25" s="2"/>
      <c r="P25" s="2"/>
      <c r="Q25" s="11"/>
      <c r="R25" s="11"/>
      <c r="S25" s="11">
        <v>34</v>
      </c>
    </row>
    <row r="26" spans="1:19">
      <c r="A26" s="2">
        <v>24</v>
      </c>
      <c r="B26" s="25" t="s">
        <v>187</v>
      </c>
      <c r="C26" s="2"/>
      <c r="D26" s="66" t="s">
        <v>221</v>
      </c>
      <c r="E26" s="2"/>
      <c r="F26" s="2"/>
      <c r="G26" s="2"/>
      <c r="H26" s="2"/>
      <c r="I26" s="2"/>
      <c r="J26" s="2"/>
      <c r="K26" s="2">
        <v>18</v>
      </c>
      <c r="L26" s="2">
        <v>15</v>
      </c>
      <c r="M26" s="2"/>
      <c r="N26" s="2"/>
      <c r="O26" s="2"/>
      <c r="P26" s="2"/>
      <c r="Q26" s="2"/>
      <c r="R26" s="2"/>
      <c r="S26" s="2">
        <v>33</v>
      </c>
    </row>
    <row r="27" spans="1:19">
      <c r="A27" s="2">
        <v>25</v>
      </c>
      <c r="B27" s="57" t="s">
        <v>185</v>
      </c>
      <c r="C27" s="57"/>
      <c r="D27" s="32" t="s">
        <v>221</v>
      </c>
      <c r="E27" s="2"/>
      <c r="F27" s="2"/>
      <c r="G27" s="2"/>
      <c r="H27" s="2">
        <v>15</v>
      </c>
      <c r="I27" s="2"/>
      <c r="J27" s="2">
        <v>16</v>
      </c>
      <c r="K27" s="2"/>
      <c r="L27" s="2"/>
      <c r="M27" s="2"/>
      <c r="N27" s="2"/>
      <c r="O27" s="2"/>
      <c r="P27" s="2"/>
      <c r="Q27" s="11"/>
      <c r="R27" s="11"/>
      <c r="S27" s="11">
        <v>31</v>
      </c>
    </row>
    <row r="28" spans="1:19">
      <c r="A28" s="2">
        <v>26</v>
      </c>
      <c r="B28" s="25" t="s">
        <v>242</v>
      </c>
      <c r="C28" s="2"/>
      <c r="D28" s="66" t="s">
        <v>233</v>
      </c>
      <c r="E28" s="2"/>
      <c r="F28" s="2"/>
      <c r="G28" s="2"/>
      <c r="H28" s="2"/>
      <c r="I28" s="2"/>
      <c r="J28" s="2"/>
      <c r="K28" s="2">
        <v>15</v>
      </c>
      <c r="L28" s="2"/>
      <c r="M28" s="2">
        <v>16</v>
      </c>
      <c r="N28" s="2"/>
      <c r="O28" s="2"/>
      <c r="P28" s="2"/>
      <c r="Q28" s="2"/>
      <c r="R28" s="2"/>
      <c r="S28" s="2">
        <v>31</v>
      </c>
    </row>
    <row r="29" spans="1:19">
      <c r="A29" s="2">
        <v>27</v>
      </c>
      <c r="B29" s="25" t="s">
        <v>241</v>
      </c>
      <c r="C29" s="2"/>
      <c r="D29" s="66" t="s">
        <v>221</v>
      </c>
      <c r="E29" s="2"/>
      <c r="F29" s="2"/>
      <c r="G29" s="2"/>
      <c r="H29" s="2"/>
      <c r="I29" s="2"/>
      <c r="J29" s="2"/>
      <c r="K29" s="2">
        <v>19</v>
      </c>
      <c r="L29" s="2"/>
      <c r="M29" s="2">
        <v>12</v>
      </c>
      <c r="N29" s="2"/>
      <c r="O29" s="2"/>
      <c r="P29" s="2"/>
      <c r="Q29" s="2"/>
      <c r="R29" s="2"/>
      <c r="S29" s="2">
        <f>SUM(M29+L29+K29)</f>
        <v>31</v>
      </c>
    </row>
    <row r="30" spans="1:19">
      <c r="A30" s="2">
        <v>28</v>
      </c>
      <c r="B30" s="25" t="s">
        <v>243</v>
      </c>
      <c r="C30" s="2"/>
      <c r="D30" s="66" t="s">
        <v>226</v>
      </c>
      <c r="E30" s="2"/>
      <c r="F30" s="2"/>
      <c r="G30" s="2"/>
      <c r="H30" s="2"/>
      <c r="I30" s="2"/>
      <c r="J30" s="2"/>
      <c r="K30" s="2">
        <v>14</v>
      </c>
      <c r="L30" s="2"/>
      <c r="M30" s="2">
        <v>15</v>
      </c>
      <c r="N30" s="2"/>
      <c r="O30" s="2"/>
      <c r="P30" s="2"/>
      <c r="Q30" s="2"/>
      <c r="R30" s="2"/>
      <c r="S30" s="2">
        <f>SUM(M30+K30)</f>
        <v>29</v>
      </c>
    </row>
    <row r="31" spans="1:19">
      <c r="A31" s="2">
        <v>29</v>
      </c>
      <c r="B31" s="25" t="s">
        <v>317</v>
      </c>
      <c r="C31" s="2"/>
      <c r="D31" s="2" t="s">
        <v>221</v>
      </c>
      <c r="E31" s="2"/>
      <c r="F31" s="2"/>
      <c r="G31" s="2"/>
      <c r="H31" s="2"/>
      <c r="I31" s="2"/>
      <c r="J31" s="2"/>
      <c r="K31" s="2"/>
      <c r="L31" s="2">
        <v>12</v>
      </c>
      <c r="M31" s="2">
        <v>13</v>
      </c>
      <c r="N31" s="2"/>
      <c r="O31" s="2"/>
      <c r="P31" s="2"/>
      <c r="Q31" s="2"/>
      <c r="R31" s="2"/>
      <c r="S31" s="2">
        <v>25</v>
      </c>
    </row>
    <row r="32" spans="1:19">
      <c r="A32" s="2">
        <v>30</v>
      </c>
      <c r="B32" s="25" t="s">
        <v>318</v>
      </c>
      <c r="C32" s="2"/>
      <c r="D32" s="2" t="s">
        <v>221</v>
      </c>
      <c r="E32" s="2"/>
      <c r="F32" s="2"/>
      <c r="G32" s="2"/>
      <c r="H32" s="2"/>
      <c r="I32" s="2"/>
      <c r="J32" s="2"/>
      <c r="K32" s="2"/>
      <c r="L32" s="2">
        <v>10</v>
      </c>
      <c r="M32" s="2">
        <v>14</v>
      </c>
      <c r="N32" s="2"/>
      <c r="O32" s="2"/>
      <c r="P32" s="2"/>
      <c r="Q32" s="2"/>
      <c r="R32" s="2"/>
      <c r="S32" s="2">
        <v>24</v>
      </c>
    </row>
    <row r="33" spans="1:19">
      <c r="A33" s="2">
        <v>31</v>
      </c>
      <c r="B33" s="57" t="s">
        <v>151</v>
      </c>
      <c r="C33" s="57"/>
      <c r="D33" s="32" t="s">
        <v>224</v>
      </c>
      <c r="E33" s="2"/>
      <c r="F33" s="2"/>
      <c r="G33" s="2">
        <v>19</v>
      </c>
      <c r="H33" s="2"/>
      <c r="I33" s="2"/>
      <c r="J33" s="2"/>
      <c r="K33" s="2"/>
      <c r="L33" s="2"/>
      <c r="M33" s="2"/>
      <c r="N33" s="2"/>
      <c r="O33" s="2"/>
      <c r="P33" s="2"/>
      <c r="Q33" s="11"/>
      <c r="R33" s="11"/>
      <c r="S33" s="11">
        <v>19</v>
      </c>
    </row>
    <row r="34" spans="1:19">
      <c r="A34" s="2">
        <v>32</v>
      </c>
      <c r="B34" s="25" t="s">
        <v>367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19</v>
      </c>
      <c r="P34" s="2"/>
      <c r="Q34" s="2"/>
      <c r="R34" s="2"/>
      <c r="S34" s="2">
        <v>19</v>
      </c>
    </row>
    <row r="35" spans="1:19">
      <c r="A35" s="75">
        <v>33</v>
      </c>
      <c r="B35" s="57" t="s">
        <v>207</v>
      </c>
      <c r="C35" s="57"/>
      <c r="D35" s="32" t="s">
        <v>221</v>
      </c>
      <c r="E35" s="2"/>
      <c r="F35" s="2"/>
      <c r="G35" s="2"/>
      <c r="H35" s="2"/>
      <c r="I35" s="2">
        <v>15</v>
      </c>
      <c r="J35" s="2"/>
      <c r="K35" s="2"/>
      <c r="L35" s="2"/>
      <c r="M35" s="2"/>
      <c r="N35" s="2"/>
      <c r="O35" s="2"/>
      <c r="P35" s="2"/>
      <c r="Q35" s="11"/>
      <c r="R35" s="11"/>
      <c r="S35" s="11">
        <v>15</v>
      </c>
    </row>
    <row r="36" spans="1:19">
      <c r="A36" s="2">
        <v>34</v>
      </c>
      <c r="B36" s="57" t="s">
        <v>186</v>
      </c>
      <c r="C36" s="57"/>
      <c r="D36" s="32" t="s">
        <v>224</v>
      </c>
      <c r="E36" s="2"/>
      <c r="F36" s="2"/>
      <c r="G36" s="2"/>
      <c r="H36" s="2">
        <v>14</v>
      </c>
      <c r="I36" s="2"/>
      <c r="J36" s="2"/>
      <c r="K36" s="2"/>
      <c r="L36" s="2"/>
      <c r="M36" s="2"/>
      <c r="N36" s="2"/>
      <c r="O36" s="2"/>
      <c r="P36" s="2"/>
      <c r="Q36" s="11"/>
      <c r="R36" s="11"/>
      <c r="S36" s="11">
        <f>SUM(H36)</f>
        <v>14</v>
      </c>
    </row>
    <row r="37" spans="1:19">
      <c r="A37" s="75">
        <v>35</v>
      </c>
      <c r="B37" s="57" t="s">
        <v>90</v>
      </c>
      <c r="C37" s="57"/>
      <c r="D37" s="32" t="s">
        <v>221</v>
      </c>
      <c r="E37" s="2"/>
      <c r="F37" s="2"/>
      <c r="G37" s="2"/>
      <c r="H37" s="2"/>
      <c r="I37" s="2"/>
      <c r="J37" s="2">
        <v>12</v>
      </c>
      <c r="K37" s="2"/>
      <c r="L37" s="2"/>
      <c r="M37" s="2"/>
      <c r="N37" s="2"/>
      <c r="O37" s="2"/>
      <c r="P37" s="2"/>
      <c r="Q37" s="11"/>
      <c r="R37" s="11"/>
      <c r="S37" s="11">
        <v>12</v>
      </c>
    </row>
  </sheetData>
  <sortState ref="B3:S37">
    <sortCondition descending="1" ref="S3"/>
  </sortState>
  <mergeCells count="7">
    <mergeCell ref="B1:C1"/>
    <mergeCell ref="B2:C2"/>
    <mergeCell ref="Q1:R1"/>
    <mergeCell ref="K1:N1"/>
    <mergeCell ref="O1:P1"/>
    <mergeCell ref="E1:G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"/>
  <sheetViews>
    <sheetView topLeftCell="A32" zoomScale="90" zoomScaleNormal="90" zoomScalePageLayoutView="90" workbookViewId="0">
      <selection activeCell="A52" sqref="A52:A60"/>
    </sheetView>
  </sheetViews>
  <sheetFormatPr baseColWidth="10" defaultColWidth="11" defaultRowHeight="15" x14ac:dyDescent="0"/>
  <cols>
    <col min="1" max="1" width="2.83203125" customWidth="1"/>
  </cols>
  <sheetData>
    <row r="2" spans="1:19">
      <c r="A2" s="2"/>
      <c r="B2" s="91"/>
      <c r="C2" s="91"/>
      <c r="D2" s="13"/>
      <c r="E2" s="85" t="s">
        <v>103</v>
      </c>
      <c r="F2" s="85"/>
      <c r="G2" s="85"/>
      <c r="H2" s="85" t="s">
        <v>104</v>
      </c>
      <c r="I2" s="85"/>
      <c r="J2" s="85"/>
      <c r="K2" s="85" t="s">
        <v>223</v>
      </c>
      <c r="L2" s="85"/>
      <c r="M2" s="85"/>
      <c r="N2" s="85"/>
      <c r="O2" s="85" t="s">
        <v>62</v>
      </c>
      <c r="P2" s="85"/>
      <c r="Q2" s="85" t="s">
        <v>63</v>
      </c>
      <c r="R2" s="85"/>
      <c r="S2" s="2"/>
    </row>
    <row r="3" spans="1:19">
      <c r="A3" s="2"/>
      <c r="B3" s="85" t="s">
        <v>109</v>
      </c>
      <c r="C3" s="85"/>
      <c r="D3" s="13" t="s">
        <v>24</v>
      </c>
      <c r="E3" s="17">
        <v>42867</v>
      </c>
      <c r="F3" s="18" t="s">
        <v>3</v>
      </c>
      <c r="G3" s="17">
        <v>42869</v>
      </c>
      <c r="H3" s="19">
        <v>42881</v>
      </c>
      <c r="I3" s="19">
        <v>42882</v>
      </c>
      <c r="J3" s="19">
        <v>42883</v>
      </c>
      <c r="K3" s="20">
        <v>42900</v>
      </c>
      <c r="L3" s="21" t="s">
        <v>64</v>
      </c>
      <c r="M3" s="20">
        <v>42567</v>
      </c>
      <c r="N3" s="20">
        <v>42904</v>
      </c>
      <c r="O3" s="22">
        <v>42987</v>
      </c>
      <c r="P3" s="22">
        <v>42988</v>
      </c>
      <c r="Q3" s="23">
        <v>42994</v>
      </c>
      <c r="R3" s="23">
        <v>42995</v>
      </c>
      <c r="S3" s="12" t="s">
        <v>65</v>
      </c>
    </row>
    <row r="4" spans="1:19">
      <c r="A4" s="2">
        <v>1</v>
      </c>
      <c r="B4" s="57" t="s">
        <v>110</v>
      </c>
      <c r="C4" s="57"/>
      <c r="D4" s="15" t="s">
        <v>225</v>
      </c>
      <c r="E4" s="2">
        <v>30</v>
      </c>
      <c r="F4" s="2">
        <v>30</v>
      </c>
      <c r="G4" s="2">
        <v>22</v>
      </c>
      <c r="H4" s="2">
        <v>25</v>
      </c>
      <c r="I4" s="2">
        <v>9</v>
      </c>
      <c r="J4" s="2">
        <v>27</v>
      </c>
      <c r="K4" s="2">
        <v>25</v>
      </c>
      <c r="L4" s="2">
        <v>14</v>
      </c>
      <c r="M4" s="2">
        <v>14</v>
      </c>
      <c r="N4" s="2">
        <v>25</v>
      </c>
      <c r="O4" s="2">
        <v>30</v>
      </c>
      <c r="P4" s="2">
        <v>17</v>
      </c>
      <c r="Q4" s="11"/>
      <c r="R4" s="11"/>
      <c r="S4" s="11">
        <f>SUM(E4+F4+O4+N4+K4+J4+H4)</f>
        <v>192</v>
      </c>
    </row>
    <row r="5" spans="1:19">
      <c r="A5" s="2">
        <v>2</v>
      </c>
      <c r="B5" s="57" t="s">
        <v>157</v>
      </c>
      <c r="C5" s="57"/>
      <c r="D5" s="15" t="s">
        <v>221</v>
      </c>
      <c r="E5" s="2"/>
      <c r="F5" s="2"/>
      <c r="G5" s="2"/>
      <c r="H5" s="2">
        <v>22</v>
      </c>
      <c r="I5" s="2">
        <v>17</v>
      </c>
      <c r="J5" s="2">
        <v>30</v>
      </c>
      <c r="K5" s="2">
        <v>30</v>
      </c>
      <c r="L5" s="2">
        <v>27</v>
      </c>
      <c r="M5" s="2">
        <v>30</v>
      </c>
      <c r="N5" s="2">
        <v>23</v>
      </c>
      <c r="O5" s="2"/>
      <c r="P5" s="2"/>
      <c r="Q5" s="11"/>
      <c r="R5" s="11"/>
      <c r="S5" s="11">
        <f>SUM(H5+I5+J5+K5+L5+M5+N5)</f>
        <v>179</v>
      </c>
    </row>
    <row r="6" spans="1:19">
      <c r="A6" s="2">
        <v>3</v>
      </c>
      <c r="B6" s="57" t="s">
        <v>114</v>
      </c>
      <c r="C6" s="57"/>
      <c r="D6" s="15" t="s">
        <v>225</v>
      </c>
      <c r="E6" s="2">
        <v>22</v>
      </c>
      <c r="F6" s="2">
        <v>25</v>
      </c>
      <c r="G6" s="2">
        <v>23</v>
      </c>
      <c r="H6" s="2"/>
      <c r="I6" s="2">
        <v>15</v>
      </c>
      <c r="J6" s="2">
        <v>16</v>
      </c>
      <c r="K6" s="2">
        <v>27</v>
      </c>
      <c r="L6" s="2">
        <v>30</v>
      </c>
      <c r="M6" s="2">
        <v>18</v>
      </c>
      <c r="N6" s="2">
        <v>21</v>
      </c>
      <c r="O6" s="2"/>
      <c r="P6" s="2"/>
      <c r="Q6" s="11"/>
      <c r="R6" s="11"/>
      <c r="S6" s="11">
        <f>SUM(E6+F6+G6+L6+K6+N6+M6)</f>
        <v>166</v>
      </c>
    </row>
    <row r="7" spans="1:19">
      <c r="A7" s="2">
        <v>4</v>
      </c>
      <c r="B7" s="57" t="s">
        <v>111</v>
      </c>
      <c r="C7" s="57"/>
      <c r="D7" s="15" t="s">
        <v>225</v>
      </c>
      <c r="E7" s="2">
        <v>27</v>
      </c>
      <c r="F7" s="2">
        <v>27</v>
      </c>
      <c r="G7" s="2">
        <v>25</v>
      </c>
      <c r="H7" s="2">
        <v>10</v>
      </c>
      <c r="I7" s="2">
        <v>1</v>
      </c>
      <c r="J7" s="2">
        <v>11</v>
      </c>
      <c r="K7" s="2">
        <v>22</v>
      </c>
      <c r="L7" s="2">
        <v>10</v>
      </c>
      <c r="M7" s="2">
        <v>12</v>
      </c>
      <c r="N7" s="2">
        <v>18</v>
      </c>
      <c r="O7" s="2">
        <v>21</v>
      </c>
      <c r="P7" s="2">
        <v>25</v>
      </c>
      <c r="Q7" s="11"/>
      <c r="R7" s="11"/>
      <c r="S7" s="11">
        <f>SUM(E7+F7+G7+P7+O7+N7+K7)</f>
        <v>165</v>
      </c>
    </row>
    <row r="8" spans="1:19">
      <c r="A8" s="2">
        <v>5</v>
      </c>
      <c r="B8" s="57" t="s">
        <v>112</v>
      </c>
      <c r="C8" s="57"/>
      <c r="D8" s="15" t="s">
        <v>221</v>
      </c>
      <c r="E8" s="2">
        <v>25</v>
      </c>
      <c r="F8" s="2">
        <v>20</v>
      </c>
      <c r="G8" s="2">
        <v>30</v>
      </c>
      <c r="H8" s="2"/>
      <c r="I8" s="2"/>
      <c r="J8" s="2">
        <v>15</v>
      </c>
      <c r="K8" s="2">
        <v>11</v>
      </c>
      <c r="L8" s="2">
        <v>22</v>
      </c>
      <c r="M8" s="2"/>
      <c r="N8" s="2"/>
      <c r="O8" s="2">
        <v>22</v>
      </c>
      <c r="P8" s="2">
        <v>22</v>
      </c>
      <c r="Q8" s="11"/>
      <c r="R8" s="11"/>
      <c r="S8" s="11">
        <f>SUM(E8+F8+G8+L8+O8+P8+J8)</f>
        <v>156</v>
      </c>
    </row>
    <row r="9" spans="1:19">
      <c r="A9" s="2">
        <v>6</v>
      </c>
      <c r="B9" s="57" t="s">
        <v>154</v>
      </c>
      <c r="C9" s="57"/>
      <c r="D9" s="15" t="s">
        <v>221</v>
      </c>
      <c r="E9" s="2"/>
      <c r="F9" s="2"/>
      <c r="G9" s="2"/>
      <c r="H9" s="2">
        <v>30</v>
      </c>
      <c r="I9" s="2">
        <v>27</v>
      </c>
      <c r="J9" s="2"/>
      <c r="K9" s="2"/>
      <c r="L9" s="2">
        <v>20</v>
      </c>
      <c r="M9" s="2">
        <v>27</v>
      </c>
      <c r="N9" s="2"/>
      <c r="O9" s="2">
        <v>23</v>
      </c>
      <c r="P9" s="2">
        <v>21</v>
      </c>
      <c r="Q9" s="11"/>
      <c r="R9" s="11"/>
      <c r="S9" s="11">
        <f>SUM(P9+O9+M9+L9+I9+H9)</f>
        <v>148</v>
      </c>
    </row>
    <row r="10" spans="1:19">
      <c r="A10" s="2">
        <v>7</v>
      </c>
      <c r="B10" s="57" t="s">
        <v>202</v>
      </c>
      <c r="C10" s="57"/>
      <c r="D10" s="15" t="s">
        <v>221</v>
      </c>
      <c r="E10" s="2"/>
      <c r="F10" s="2"/>
      <c r="G10" s="2"/>
      <c r="H10" s="2"/>
      <c r="I10" s="2">
        <v>22</v>
      </c>
      <c r="J10" s="2">
        <v>25</v>
      </c>
      <c r="K10" s="2">
        <v>21</v>
      </c>
      <c r="L10" s="2">
        <v>23</v>
      </c>
      <c r="M10" s="2">
        <v>23</v>
      </c>
      <c r="N10" s="2">
        <v>30</v>
      </c>
      <c r="O10" s="2"/>
      <c r="P10" s="2"/>
      <c r="Q10" s="11"/>
      <c r="R10" s="2"/>
      <c r="S10" s="2">
        <f>SUM(I10+J10+K10+L10+M10+N10)</f>
        <v>144</v>
      </c>
    </row>
    <row r="11" spans="1:19">
      <c r="A11" s="2">
        <v>8</v>
      </c>
      <c r="B11" s="57" t="s">
        <v>131</v>
      </c>
      <c r="C11" s="57"/>
      <c r="D11" s="15" t="s">
        <v>224</v>
      </c>
      <c r="E11" s="2"/>
      <c r="F11" s="2">
        <v>22</v>
      </c>
      <c r="G11" s="2">
        <v>19</v>
      </c>
      <c r="H11" s="2">
        <v>9</v>
      </c>
      <c r="I11" s="2">
        <v>8</v>
      </c>
      <c r="J11" s="2">
        <v>17</v>
      </c>
      <c r="K11" s="2">
        <v>14</v>
      </c>
      <c r="L11" s="2">
        <v>13</v>
      </c>
      <c r="M11" s="2">
        <v>16</v>
      </c>
      <c r="N11" s="2"/>
      <c r="O11" s="2">
        <v>27</v>
      </c>
      <c r="P11" s="2">
        <v>23</v>
      </c>
      <c r="Q11" s="11"/>
      <c r="R11" s="11"/>
      <c r="S11" s="11">
        <f>SUM(P11+O11+F11+G11+J11+K11+M11)</f>
        <v>138</v>
      </c>
    </row>
    <row r="12" spans="1:19">
      <c r="A12" s="2">
        <v>9</v>
      </c>
      <c r="B12" s="10" t="s">
        <v>120</v>
      </c>
      <c r="C12" s="10"/>
      <c r="D12" s="15" t="s">
        <v>221</v>
      </c>
      <c r="E12" s="2">
        <v>16</v>
      </c>
      <c r="F12" s="2">
        <v>15</v>
      </c>
      <c r="G12" s="2">
        <v>17</v>
      </c>
      <c r="H12" s="2">
        <v>19</v>
      </c>
      <c r="I12" s="2">
        <v>10</v>
      </c>
      <c r="J12" s="2">
        <v>8</v>
      </c>
      <c r="K12" s="2">
        <v>1</v>
      </c>
      <c r="L12" s="2">
        <v>25</v>
      </c>
      <c r="M12" s="16">
        <v>15</v>
      </c>
      <c r="N12" s="16">
        <v>2</v>
      </c>
      <c r="O12" s="2">
        <v>19</v>
      </c>
      <c r="P12" s="2"/>
      <c r="Q12" s="11"/>
      <c r="R12" s="11"/>
      <c r="S12" s="11">
        <f>SUM(O12+M12+L12+H12+G12+F12+E12)</f>
        <v>126</v>
      </c>
    </row>
    <row r="13" spans="1:19">
      <c r="A13" s="2">
        <v>10</v>
      </c>
      <c r="B13" s="10" t="s">
        <v>115</v>
      </c>
      <c r="C13" s="10"/>
      <c r="D13" s="15" t="s">
        <v>221</v>
      </c>
      <c r="E13" s="2">
        <v>21</v>
      </c>
      <c r="F13" s="2">
        <v>18</v>
      </c>
      <c r="G13" s="2">
        <v>27</v>
      </c>
      <c r="H13" s="2">
        <v>16</v>
      </c>
      <c r="I13" s="2">
        <v>5</v>
      </c>
      <c r="J13" s="2"/>
      <c r="K13" s="2"/>
      <c r="L13" s="2"/>
      <c r="M13" s="2"/>
      <c r="N13" s="2"/>
      <c r="O13" s="2">
        <v>18</v>
      </c>
      <c r="P13" s="2">
        <v>18</v>
      </c>
      <c r="Q13" s="11"/>
      <c r="R13" s="11"/>
      <c r="S13" s="11">
        <v>123</v>
      </c>
    </row>
    <row r="14" spans="1:19">
      <c r="A14" s="2">
        <v>11</v>
      </c>
      <c r="B14" s="25" t="s">
        <v>231</v>
      </c>
      <c r="C14" s="2"/>
      <c r="D14" s="60" t="s">
        <v>226</v>
      </c>
      <c r="E14" s="2"/>
      <c r="F14" s="2"/>
      <c r="G14" s="2"/>
      <c r="H14" s="2"/>
      <c r="I14" s="2"/>
      <c r="J14" s="2"/>
      <c r="K14" s="2">
        <v>15</v>
      </c>
      <c r="L14" s="2">
        <v>18</v>
      </c>
      <c r="M14" s="2">
        <v>25</v>
      </c>
      <c r="N14" s="2">
        <v>17</v>
      </c>
      <c r="O14" s="2">
        <v>25</v>
      </c>
      <c r="P14" s="2">
        <v>20</v>
      </c>
      <c r="Q14" s="2"/>
      <c r="R14" s="2"/>
      <c r="S14" s="2">
        <f>SUM(K14+L14+M14+N14+O14+P14)</f>
        <v>120</v>
      </c>
    </row>
    <row r="15" spans="1:19">
      <c r="A15" s="2">
        <v>12</v>
      </c>
      <c r="B15" s="10" t="s">
        <v>164</v>
      </c>
      <c r="C15" s="10"/>
      <c r="D15" s="15" t="s">
        <v>225</v>
      </c>
      <c r="E15" s="2"/>
      <c r="F15" s="2"/>
      <c r="G15" s="2"/>
      <c r="H15" s="2">
        <v>13</v>
      </c>
      <c r="I15" s="2">
        <v>25</v>
      </c>
      <c r="J15" s="2"/>
      <c r="K15" s="2">
        <v>20</v>
      </c>
      <c r="L15" s="2">
        <v>16</v>
      </c>
      <c r="M15" s="16">
        <v>22</v>
      </c>
      <c r="N15" s="16">
        <v>22</v>
      </c>
      <c r="O15" s="2"/>
      <c r="P15" s="2"/>
      <c r="Q15" s="11"/>
      <c r="R15" s="11"/>
      <c r="S15" s="11">
        <f>SUM(H15+I15+K15+L15+M15+N15)</f>
        <v>118</v>
      </c>
    </row>
    <row r="16" spans="1:19">
      <c r="A16" s="2">
        <v>13</v>
      </c>
      <c r="B16" s="10" t="s">
        <v>118</v>
      </c>
      <c r="C16" s="10"/>
      <c r="D16" s="15" t="s">
        <v>221</v>
      </c>
      <c r="E16" s="2">
        <v>18</v>
      </c>
      <c r="F16" s="2">
        <v>23</v>
      </c>
      <c r="G16" s="2">
        <v>18</v>
      </c>
      <c r="H16" s="2">
        <v>2</v>
      </c>
      <c r="I16" s="2">
        <v>7</v>
      </c>
      <c r="J16" s="2">
        <v>7</v>
      </c>
      <c r="K16" s="2">
        <v>3</v>
      </c>
      <c r="L16" s="2">
        <v>9</v>
      </c>
      <c r="M16" s="2">
        <v>3</v>
      </c>
      <c r="N16" s="2"/>
      <c r="O16" s="2">
        <v>17</v>
      </c>
      <c r="P16" s="2">
        <v>19</v>
      </c>
      <c r="Q16" s="11"/>
      <c r="R16" s="11"/>
      <c r="S16" s="11">
        <f>SUM(E16+G16+F16+O16+P16+L16+J16)</f>
        <v>111</v>
      </c>
    </row>
    <row r="17" spans="1:19">
      <c r="A17" s="2">
        <v>14</v>
      </c>
      <c r="B17" s="57" t="s">
        <v>201</v>
      </c>
      <c r="C17" s="57"/>
      <c r="D17" s="15" t="s">
        <v>221</v>
      </c>
      <c r="E17" s="2"/>
      <c r="F17" s="2"/>
      <c r="G17" s="2"/>
      <c r="H17" s="2"/>
      <c r="I17" s="2">
        <v>23</v>
      </c>
      <c r="J17" s="2">
        <v>10</v>
      </c>
      <c r="K17" s="2">
        <v>16</v>
      </c>
      <c r="L17" s="2">
        <v>17</v>
      </c>
      <c r="M17" s="2">
        <v>21</v>
      </c>
      <c r="N17" s="2">
        <v>20</v>
      </c>
      <c r="O17" s="2"/>
      <c r="P17" s="2"/>
      <c r="Q17" s="11"/>
      <c r="R17" s="2"/>
      <c r="S17" s="2">
        <f>SUM(I17+J17+K17+L17+M17+N17)</f>
        <v>107</v>
      </c>
    </row>
    <row r="18" spans="1:19">
      <c r="A18" s="2">
        <v>15</v>
      </c>
      <c r="B18" s="10" t="s">
        <v>170</v>
      </c>
      <c r="C18" s="10"/>
      <c r="D18" s="15" t="s">
        <v>221</v>
      </c>
      <c r="E18" s="2"/>
      <c r="F18" s="2"/>
      <c r="G18" s="2"/>
      <c r="H18" s="2">
        <v>3</v>
      </c>
      <c r="I18" s="2">
        <v>18</v>
      </c>
      <c r="J18" s="2">
        <v>20</v>
      </c>
      <c r="K18" s="2">
        <v>9</v>
      </c>
      <c r="L18" s="2">
        <v>21</v>
      </c>
      <c r="M18" s="2">
        <v>19</v>
      </c>
      <c r="N18" s="2">
        <v>15</v>
      </c>
      <c r="O18" s="2"/>
      <c r="P18" s="2"/>
      <c r="Q18" s="11"/>
      <c r="R18" s="11"/>
      <c r="S18" s="11">
        <f>SUM(H18+I18+J18+K18+L18+M18+N18)</f>
        <v>105</v>
      </c>
    </row>
    <row r="19" spans="1:19">
      <c r="A19" s="2">
        <v>16</v>
      </c>
      <c r="B19" s="10" t="s">
        <v>155</v>
      </c>
      <c r="C19" s="10"/>
      <c r="D19" s="15" t="s">
        <v>221</v>
      </c>
      <c r="E19" s="2"/>
      <c r="F19" s="2"/>
      <c r="G19" s="2"/>
      <c r="H19" s="2">
        <v>27</v>
      </c>
      <c r="I19" s="2">
        <v>30</v>
      </c>
      <c r="J19" s="2">
        <v>21</v>
      </c>
      <c r="K19" s="2">
        <v>23</v>
      </c>
      <c r="L19" s="2"/>
      <c r="M19" s="2"/>
      <c r="N19" s="2"/>
      <c r="O19" s="2"/>
      <c r="P19" s="2"/>
      <c r="Q19" s="11"/>
      <c r="R19" s="11"/>
      <c r="S19" s="11">
        <f>SUM(H19+I19+J19+K19)</f>
        <v>101</v>
      </c>
    </row>
    <row r="20" spans="1:19">
      <c r="A20" s="2">
        <v>17</v>
      </c>
      <c r="B20" s="57" t="s">
        <v>122</v>
      </c>
      <c r="C20" s="57"/>
      <c r="D20" s="15" t="s">
        <v>224</v>
      </c>
      <c r="E20" s="2">
        <v>14</v>
      </c>
      <c r="F20" s="2">
        <v>21</v>
      </c>
      <c r="G20" s="2">
        <v>16</v>
      </c>
      <c r="H20" s="2">
        <v>1</v>
      </c>
      <c r="I20" s="2">
        <v>1</v>
      </c>
      <c r="J20" s="2">
        <v>12</v>
      </c>
      <c r="K20" s="2"/>
      <c r="L20" s="2">
        <v>8</v>
      </c>
      <c r="M20" s="2">
        <v>9</v>
      </c>
      <c r="N20" s="2">
        <v>10</v>
      </c>
      <c r="O20" s="2">
        <v>10</v>
      </c>
      <c r="P20" s="2">
        <v>14</v>
      </c>
      <c r="Q20" s="11"/>
      <c r="R20" s="11"/>
      <c r="S20" s="11">
        <f>SUM(P20+O20+N20+J20+G20+F20+E20)</f>
        <v>97</v>
      </c>
    </row>
    <row r="21" spans="1:19">
      <c r="A21" s="2">
        <v>18</v>
      </c>
      <c r="B21" s="57" t="s">
        <v>116</v>
      </c>
      <c r="C21" s="57"/>
      <c r="D21" s="15" t="s">
        <v>221</v>
      </c>
      <c r="E21" s="2">
        <v>20</v>
      </c>
      <c r="F21" s="2"/>
      <c r="G21" s="2">
        <v>14</v>
      </c>
      <c r="H21" s="2">
        <v>5</v>
      </c>
      <c r="I21" s="2">
        <v>19</v>
      </c>
      <c r="J21" s="2"/>
      <c r="K21" s="2">
        <v>6</v>
      </c>
      <c r="L21" s="2">
        <v>3</v>
      </c>
      <c r="M21" s="2">
        <v>7</v>
      </c>
      <c r="N21" s="2">
        <v>4</v>
      </c>
      <c r="O21" s="2">
        <v>14</v>
      </c>
      <c r="P21" s="2">
        <v>16</v>
      </c>
      <c r="Q21" s="11"/>
      <c r="R21" s="11"/>
      <c r="S21" s="11">
        <f>SUM(E21+G21+I21+O21+P21+M21+K21)</f>
        <v>96</v>
      </c>
    </row>
    <row r="22" spans="1:19">
      <c r="A22" s="2">
        <v>19</v>
      </c>
      <c r="B22" s="57" t="s">
        <v>119</v>
      </c>
      <c r="C22" s="57"/>
      <c r="D22" s="15" t="s">
        <v>224</v>
      </c>
      <c r="E22" s="2">
        <v>17</v>
      </c>
      <c r="F22" s="2">
        <v>19</v>
      </c>
      <c r="G22" s="2">
        <v>20</v>
      </c>
      <c r="H22" s="2"/>
      <c r="I22" s="2"/>
      <c r="J22" s="2"/>
      <c r="K22" s="2">
        <v>1</v>
      </c>
      <c r="L22" s="2">
        <v>2</v>
      </c>
      <c r="M22" s="2">
        <v>1</v>
      </c>
      <c r="N22" s="2"/>
      <c r="O22" s="2">
        <v>15</v>
      </c>
      <c r="P22" s="2">
        <v>15</v>
      </c>
      <c r="Q22" s="11"/>
      <c r="R22" s="11"/>
      <c r="S22" s="11">
        <v>90</v>
      </c>
    </row>
    <row r="23" spans="1:19">
      <c r="A23" s="2">
        <v>20</v>
      </c>
      <c r="B23" s="10" t="s">
        <v>203</v>
      </c>
      <c r="C23" s="10"/>
      <c r="D23" s="15" t="s">
        <v>221</v>
      </c>
      <c r="E23" s="2"/>
      <c r="F23" s="2"/>
      <c r="G23" s="2"/>
      <c r="H23" s="2"/>
      <c r="I23" s="2">
        <v>1</v>
      </c>
      <c r="J23" s="2"/>
      <c r="K23" s="2">
        <v>18</v>
      </c>
      <c r="L23" s="2">
        <v>1</v>
      </c>
      <c r="M23" s="2">
        <v>8</v>
      </c>
      <c r="N23" s="2"/>
      <c r="O23" s="2">
        <v>13</v>
      </c>
      <c r="P23" s="2">
        <v>27</v>
      </c>
      <c r="Q23" s="11"/>
      <c r="R23" s="2"/>
      <c r="S23" s="2">
        <v>68</v>
      </c>
    </row>
    <row r="24" spans="1:19">
      <c r="A24" s="2">
        <v>21</v>
      </c>
      <c r="B24" s="10" t="s">
        <v>218</v>
      </c>
      <c r="C24" s="10"/>
      <c r="D24" s="15" t="s">
        <v>226</v>
      </c>
      <c r="E24" s="2"/>
      <c r="F24" s="2"/>
      <c r="G24" s="2"/>
      <c r="H24" s="2"/>
      <c r="I24" s="2">
        <v>1</v>
      </c>
      <c r="J24" s="2">
        <v>3</v>
      </c>
      <c r="K24" s="2">
        <v>19</v>
      </c>
      <c r="L24" s="2">
        <v>6</v>
      </c>
      <c r="M24" s="2">
        <v>11</v>
      </c>
      <c r="N24" s="2">
        <v>27</v>
      </c>
      <c r="O24" s="2"/>
      <c r="P24" s="2"/>
      <c r="Q24" s="11"/>
      <c r="R24" s="2"/>
      <c r="S24" s="2">
        <f>SUM(I24+J24+K24+L24+M24+N24)</f>
        <v>67</v>
      </c>
    </row>
    <row r="25" spans="1:19">
      <c r="A25" s="2">
        <v>22</v>
      </c>
      <c r="B25" s="57" t="s">
        <v>174</v>
      </c>
      <c r="C25" s="57"/>
      <c r="D25" s="15" t="s">
        <v>225</v>
      </c>
      <c r="E25" s="2"/>
      <c r="F25" s="2"/>
      <c r="G25" s="2"/>
      <c r="H25" s="2">
        <v>1</v>
      </c>
      <c r="I25" s="2">
        <v>21</v>
      </c>
      <c r="J25" s="2">
        <v>1</v>
      </c>
      <c r="K25" s="2">
        <v>1</v>
      </c>
      <c r="L25" s="2">
        <v>12</v>
      </c>
      <c r="M25" s="2">
        <v>17</v>
      </c>
      <c r="N25" s="2">
        <v>13</v>
      </c>
      <c r="O25" s="2"/>
      <c r="P25" s="2"/>
      <c r="Q25" s="11"/>
      <c r="R25" s="2"/>
      <c r="S25" s="2">
        <f>SUM(H25+I25+J25+K25+L25+M25+N25)</f>
        <v>66</v>
      </c>
    </row>
    <row r="26" spans="1:19">
      <c r="A26" s="2">
        <v>23</v>
      </c>
      <c r="B26" s="57" t="s">
        <v>166</v>
      </c>
      <c r="C26" s="57"/>
      <c r="D26" s="15" t="s">
        <v>221</v>
      </c>
      <c r="E26" s="2"/>
      <c r="F26" s="2"/>
      <c r="G26" s="2"/>
      <c r="H26" s="2">
        <v>11</v>
      </c>
      <c r="I26" s="2">
        <v>14</v>
      </c>
      <c r="J26" s="2">
        <v>23</v>
      </c>
      <c r="K26" s="2">
        <v>17</v>
      </c>
      <c r="L26" s="2"/>
      <c r="M26" s="2"/>
      <c r="N26" s="2"/>
      <c r="O26" s="2"/>
      <c r="P26" s="2"/>
      <c r="Q26" s="11"/>
      <c r="R26" s="11"/>
      <c r="S26" s="11">
        <f>SUM(H26+I26+J26+K26)</f>
        <v>65</v>
      </c>
    </row>
    <row r="27" spans="1:19">
      <c r="A27" s="2">
        <v>24</v>
      </c>
      <c r="B27" s="25" t="s">
        <v>219</v>
      </c>
      <c r="C27" s="2"/>
      <c r="D27" s="60" t="s">
        <v>235</v>
      </c>
      <c r="E27" s="2"/>
      <c r="F27" s="2"/>
      <c r="G27" s="2"/>
      <c r="H27" s="2"/>
      <c r="I27" s="2"/>
      <c r="J27" s="2"/>
      <c r="K27" s="2">
        <v>8</v>
      </c>
      <c r="L27" s="2">
        <v>19</v>
      </c>
      <c r="M27" s="2">
        <v>20</v>
      </c>
      <c r="N27" s="2">
        <v>14</v>
      </c>
      <c r="O27" s="2"/>
      <c r="P27" s="2"/>
      <c r="Q27" s="2"/>
      <c r="R27" s="2"/>
      <c r="S27" s="2">
        <f>SUM(K27+L27+M27+N27)</f>
        <v>61</v>
      </c>
    </row>
    <row r="28" spans="1:19">
      <c r="A28" s="2">
        <v>25</v>
      </c>
      <c r="B28" s="57" t="s">
        <v>113</v>
      </c>
      <c r="C28" s="57"/>
      <c r="D28" s="15" t="s">
        <v>224</v>
      </c>
      <c r="E28" s="2">
        <v>23</v>
      </c>
      <c r="F28" s="2">
        <v>16</v>
      </c>
      <c r="G28" s="2">
        <v>21</v>
      </c>
      <c r="H28" s="2"/>
      <c r="I28" s="2"/>
      <c r="J28" s="2"/>
      <c r="K28" s="2"/>
      <c r="L28" s="2"/>
      <c r="M28" s="2"/>
      <c r="N28" s="2"/>
      <c r="O28" s="2"/>
      <c r="P28" s="2"/>
      <c r="Q28" s="11"/>
      <c r="R28" s="11"/>
      <c r="S28" s="11">
        <f>SUM(E28+F28+G28)</f>
        <v>60</v>
      </c>
    </row>
    <row r="29" spans="1:19">
      <c r="A29" s="2">
        <v>26</v>
      </c>
      <c r="B29" s="10" t="s">
        <v>159</v>
      </c>
      <c r="C29" s="10"/>
      <c r="D29" s="15" t="s">
        <v>224</v>
      </c>
      <c r="E29" s="2"/>
      <c r="F29" s="2"/>
      <c r="G29" s="2"/>
      <c r="H29" s="2">
        <v>20</v>
      </c>
      <c r="I29" s="2">
        <v>20</v>
      </c>
      <c r="J29" s="2">
        <v>19</v>
      </c>
      <c r="K29" s="2"/>
      <c r="L29" s="2"/>
      <c r="M29" s="2"/>
      <c r="N29" s="2"/>
      <c r="O29" s="2"/>
      <c r="P29" s="2"/>
      <c r="Q29" s="11"/>
      <c r="R29" s="11"/>
      <c r="S29" s="11">
        <f>SUM(H29+I29+J29)</f>
        <v>59</v>
      </c>
    </row>
    <row r="30" spans="1:19">
      <c r="A30" s="2">
        <v>27</v>
      </c>
      <c r="B30" s="10" t="s">
        <v>168</v>
      </c>
      <c r="C30" s="10"/>
      <c r="D30" s="15" t="s">
        <v>221</v>
      </c>
      <c r="E30" s="2"/>
      <c r="F30" s="2"/>
      <c r="G30" s="2"/>
      <c r="H30" s="2">
        <v>7</v>
      </c>
      <c r="I30" s="2"/>
      <c r="J30" s="2">
        <v>1</v>
      </c>
      <c r="K30" s="2"/>
      <c r="L30" s="2"/>
      <c r="M30" s="2"/>
      <c r="N30" s="2"/>
      <c r="O30" s="2">
        <v>20</v>
      </c>
      <c r="P30" s="2">
        <v>30</v>
      </c>
      <c r="Q30" s="11"/>
      <c r="R30" s="11"/>
      <c r="S30" s="11">
        <v>58</v>
      </c>
    </row>
    <row r="31" spans="1:19">
      <c r="A31" s="2">
        <v>28</v>
      </c>
      <c r="B31" s="57" t="s">
        <v>121</v>
      </c>
      <c r="C31" s="57"/>
      <c r="D31" s="15" t="s">
        <v>225</v>
      </c>
      <c r="E31" s="2">
        <v>15</v>
      </c>
      <c r="F31" s="2">
        <v>17</v>
      </c>
      <c r="G31" s="2">
        <v>15</v>
      </c>
      <c r="H31" s="2">
        <v>6</v>
      </c>
      <c r="I31" s="2">
        <v>4</v>
      </c>
      <c r="J31" s="2"/>
      <c r="K31" s="2"/>
      <c r="L31" s="2"/>
      <c r="M31" s="2"/>
      <c r="N31" s="2"/>
      <c r="O31" s="2"/>
      <c r="P31" s="2"/>
      <c r="Q31" s="11"/>
      <c r="R31" s="11"/>
      <c r="S31" s="11">
        <f>SUM(E31+F31+G31+H31+I31)</f>
        <v>57</v>
      </c>
    </row>
    <row r="32" spans="1:19">
      <c r="A32" s="2">
        <v>29</v>
      </c>
      <c r="B32" s="57" t="s">
        <v>156</v>
      </c>
      <c r="C32" s="57"/>
      <c r="D32" s="15" t="s">
        <v>221</v>
      </c>
      <c r="E32" s="2"/>
      <c r="F32" s="2"/>
      <c r="G32" s="2"/>
      <c r="H32" s="2">
        <v>23</v>
      </c>
      <c r="I32" s="2">
        <v>3</v>
      </c>
      <c r="J32" s="2">
        <v>22</v>
      </c>
      <c r="K32" s="2">
        <v>1</v>
      </c>
      <c r="L32" s="2"/>
      <c r="M32" s="2"/>
      <c r="N32" s="2"/>
      <c r="O32" s="2"/>
      <c r="P32" s="2"/>
      <c r="Q32" s="11"/>
      <c r="R32" s="11"/>
      <c r="S32" s="11">
        <f>SUM(H32+I32+J32+K32)</f>
        <v>49</v>
      </c>
    </row>
    <row r="33" spans="1:19">
      <c r="A33" s="2">
        <v>30</v>
      </c>
      <c r="B33" s="10" t="s">
        <v>162</v>
      </c>
      <c r="C33" s="10"/>
      <c r="D33" s="15" t="s">
        <v>224</v>
      </c>
      <c r="E33" s="2"/>
      <c r="F33" s="2"/>
      <c r="G33" s="2"/>
      <c r="H33" s="2">
        <v>15</v>
      </c>
      <c r="I33" s="2">
        <v>13</v>
      </c>
      <c r="J33" s="2"/>
      <c r="K33" s="2"/>
      <c r="L33" s="2"/>
      <c r="M33" s="2"/>
      <c r="N33" s="2">
        <v>19</v>
      </c>
      <c r="O33" s="2"/>
      <c r="P33" s="2"/>
      <c r="Q33" s="11"/>
      <c r="R33" s="11"/>
      <c r="S33" s="11">
        <v>47</v>
      </c>
    </row>
    <row r="34" spans="1:19">
      <c r="A34" s="2">
        <v>31</v>
      </c>
      <c r="B34" s="10" t="s">
        <v>173</v>
      </c>
      <c r="C34" s="10"/>
      <c r="D34" s="15" t="s">
        <v>221</v>
      </c>
      <c r="E34" s="2"/>
      <c r="F34" s="2"/>
      <c r="G34" s="2"/>
      <c r="H34" s="2">
        <v>1</v>
      </c>
      <c r="I34" s="2">
        <v>12</v>
      </c>
      <c r="J34" s="2">
        <v>5</v>
      </c>
      <c r="K34" s="2">
        <v>5</v>
      </c>
      <c r="L34" s="2">
        <v>15</v>
      </c>
      <c r="M34" s="2">
        <v>1</v>
      </c>
      <c r="N34" s="2">
        <v>6</v>
      </c>
      <c r="O34" s="2"/>
      <c r="P34" s="2"/>
      <c r="Q34" s="11"/>
      <c r="R34" s="2"/>
      <c r="S34" s="2">
        <f>SUM(H34+I34+J34+K34+L34+M34+N34)</f>
        <v>45</v>
      </c>
    </row>
    <row r="35" spans="1:19">
      <c r="A35" s="2">
        <v>32</v>
      </c>
      <c r="B35" s="10" t="s">
        <v>163</v>
      </c>
      <c r="C35" s="10"/>
      <c r="D35" s="15" t="s">
        <v>225</v>
      </c>
      <c r="E35" s="2"/>
      <c r="F35" s="2"/>
      <c r="G35" s="2"/>
      <c r="H35" s="2">
        <v>14</v>
      </c>
      <c r="I35" s="2"/>
      <c r="J35" s="2">
        <v>9</v>
      </c>
      <c r="K35" s="2">
        <v>2</v>
      </c>
      <c r="L35" s="2">
        <v>1</v>
      </c>
      <c r="M35" s="2">
        <v>4</v>
      </c>
      <c r="N35" s="2">
        <v>11</v>
      </c>
      <c r="O35" s="2"/>
      <c r="P35" s="2"/>
      <c r="Q35" s="11"/>
      <c r="R35" s="11"/>
      <c r="S35" s="11">
        <f>SUM(H35+J35+K35+L35+M35+N35)</f>
        <v>41</v>
      </c>
    </row>
    <row r="36" spans="1:19">
      <c r="A36" s="2">
        <v>33</v>
      </c>
      <c r="B36" s="57" t="s">
        <v>167</v>
      </c>
      <c r="C36" s="57"/>
      <c r="D36" s="15" t="s">
        <v>221</v>
      </c>
      <c r="E36" s="2"/>
      <c r="F36" s="2"/>
      <c r="G36" s="2"/>
      <c r="H36" s="2">
        <v>8</v>
      </c>
      <c r="I36" s="2"/>
      <c r="J36" s="2">
        <v>2</v>
      </c>
      <c r="K36" s="2">
        <v>10</v>
      </c>
      <c r="L36" s="2">
        <v>4</v>
      </c>
      <c r="M36" s="2">
        <v>1</v>
      </c>
      <c r="N36" s="2">
        <v>16</v>
      </c>
      <c r="O36" s="2"/>
      <c r="P36" s="2"/>
      <c r="Q36" s="11"/>
      <c r="R36" s="11"/>
      <c r="S36" s="11">
        <f>SUM(H36+J36+K36+L36+M36+N36)</f>
        <v>41</v>
      </c>
    </row>
    <row r="37" spans="1:19">
      <c r="A37" s="2">
        <v>34</v>
      </c>
      <c r="B37" s="57" t="s">
        <v>158</v>
      </c>
      <c r="C37" s="57"/>
      <c r="D37" s="15" t="s">
        <v>221</v>
      </c>
      <c r="E37" s="2"/>
      <c r="F37" s="2"/>
      <c r="G37" s="2"/>
      <c r="H37" s="2">
        <v>21</v>
      </c>
      <c r="I37" s="2"/>
      <c r="J37" s="2">
        <v>18</v>
      </c>
      <c r="K37" s="2"/>
      <c r="L37" s="2"/>
      <c r="M37" s="2"/>
      <c r="N37" s="2"/>
      <c r="O37" s="2"/>
      <c r="P37" s="2"/>
      <c r="Q37" s="11"/>
      <c r="R37" s="11"/>
      <c r="S37" s="11">
        <f>SUM(H37+J37)</f>
        <v>39</v>
      </c>
    </row>
    <row r="38" spans="1:19">
      <c r="A38" s="16">
        <v>35</v>
      </c>
      <c r="B38" s="57" t="s">
        <v>123</v>
      </c>
      <c r="C38" s="57"/>
      <c r="D38" s="15" t="s">
        <v>224</v>
      </c>
      <c r="E38" s="2">
        <v>13</v>
      </c>
      <c r="F38" s="2"/>
      <c r="G38" s="2">
        <v>13</v>
      </c>
      <c r="H38" s="2"/>
      <c r="I38" s="2"/>
      <c r="J38" s="2"/>
      <c r="K38" s="2"/>
      <c r="L38" s="2"/>
      <c r="M38" s="2"/>
      <c r="N38" s="2"/>
      <c r="O38" s="2">
        <v>12</v>
      </c>
      <c r="P38" s="2"/>
      <c r="Q38" s="11"/>
      <c r="R38" s="11"/>
      <c r="S38" s="11">
        <v>38</v>
      </c>
    </row>
    <row r="39" spans="1:19">
      <c r="A39" s="16">
        <v>36</v>
      </c>
      <c r="B39" s="10" t="s">
        <v>161</v>
      </c>
      <c r="C39" s="10"/>
      <c r="D39" s="15" t="s">
        <v>225</v>
      </c>
      <c r="E39" s="2"/>
      <c r="F39" s="2"/>
      <c r="G39" s="2"/>
      <c r="H39" s="2">
        <v>17</v>
      </c>
      <c r="I39" s="2">
        <v>16</v>
      </c>
      <c r="J39" s="2">
        <v>1</v>
      </c>
      <c r="K39" s="2"/>
      <c r="L39" s="2"/>
      <c r="M39" s="2"/>
      <c r="N39" s="2"/>
      <c r="O39" s="2"/>
      <c r="P39" s="2"/>
      <c r="Q39" s="11"/>
      <c r="R39" s="11"/>
      <c r="S39" s="11">
        <f>SUM(H39+I39+J39)</f>
        <v>34</v>
      </c>
    </row>
    <row r="40" spans="1:19">
      <c r="A40" s="16">
        <v>37</v>
      </c>
      <c r="B40" s="57" t="s">
        <v>172</v>
      </c>
      <c r="C40" s="57"/>
      <c r="D40" s="15" t="s">
        <v>221</v>
      </c>
      <c r="E40" s="2"/>
      <c r="F40" s="2"/>
      <c r="G40" s="2"/>
      <c r="H40" s="2">
        <v>1</v>
      </c>
      <c r="I40" s="2">
        <v>1</v>
      </c>
      <c r="J40" s="2">
        <v>6</v>
      </c>
      <c r="K40" s="2"/>
      <c r="L40" s="2"/>
      <c r="M40" s="2"/>
      <c r="N40" s="2"/>
      <c r="O40" s="2">
        <v>16</v>
      </c>
      <c r="P40" s="2"/>
      <c r="Q40" s="11"/>
      <c r="R40" s="2"/>
      <c r="S40" s="2">
        <v>34</v>
      </c>
    </row>
    <row r="41" spans="1:19">
      <c r="A41" s="16">
        <v>48</v>
      </c>
      <c r="B41" s="57" t="s">
        <v>160</v>
      </c>
      <c r="C41" s="57"/>
      <c r="D41" s="15" t="s">
        <v>225</v>
      </c>
      <c r="E41" s="2"/>
      <c r="F41" s="2"/>
      <c r="G41" s="2"/>
      <c r="H41" s="2">
        <v>18</v>
      </c>
      <c r="I41" s="2"/>
      <c r="J41" s="2"/>
      <c r="K41" s="2">
        <v>4</v>
      </c>
      <c r="L41" s="2">
        <v>1</v>
      </c>
      <c r="M41" s="2">
        <v>10</v>
      </c>
      <c r="N41" s="2"/>
      <c r="O41" s="2"/>
      <c r="P41" s="2"/>
      <c r="Q41" s="11"/>
      <c r="R41" s="11"/>
      <c r="S41" s="11">
        <f>SUM(H41+K41+L41+M41)</f>
        <v>33</v>
      </c>
    </row>
    <row r="42" spans="1:19">
      <c r="A42" s="16">
        <v>39</v>
      </c>
      <c r="B42" s="57" t="s">
        <v>204</v>
      </c>
      <c r="C42" s="57"/>
      <c r="D42" s="15" t="s">
        <v>221</v>
      </c>
      <c r="E42" s="2"/>
      <c r="F42" s="2"/>
      <c r="G42" s="2"/>
      <c r="H42" s="2"/>
      <c r="I42" s="2">
        <v>1</v>
      </c>
      <c r="J42" s="2">
        <v>13</v>
      </c>
      <c r="K42" s="2">
        <v>7</v>
      </c>
      <c r="L42" s="2"/>
      <c r="M42" s="2"/>
      <c r="N42" s="2">
        <v>7</v>
      </c>
      <c r="O42" s="2"/>
      <c r="P42" s="2"/>
      <c r="Q42" s="11"/>
      <c r="R42" s="2"/>
      <c r="S42" s="2">
        <f>SUM(I42+J42+K42+N42)</f>
        <v>28</v>
      </c>
    </row>
    <row r="43" spans="1:19">
      <c r="A43" s="16">
        <v>40</v>
      </c>
      <c r="B43" s="25" t="s">
        <v>236</v>
      </c>
      <c r="C43" s="2"/>
      <c r="D43" s="60" t="s">
        <v>237</v>
      </c>
      <c r="E43" s="2"/>
      <c r="F43" s="2"/>
      <c r="G43" s="2"/>
      <c r="H43" s="2"/>
      <c r="I43" s="2"/>
      <c r="J43" s="2"/>
      <c r="K43" s="2">
        <v>1</v>
      </c>
      <c r="L43" s="2">
        <v>11</v>
      </c>
      <c r="M43" s="2">
        <v>6</v>
      </c>
      <c r="N43" s="2">
        <v>9</v>
      </c>
      <c r="O43" s="2"/>
      <c r="P43" s="2"/>
      <c r="Q43" s="2"/>
      <c r="R43" s="2"/>
      <c r="S43" s="2">
        <f>SUM(K43+L43+M43+N43)</f>
        <v>27</v>
      </c>
    </row>
    <row r="44" spans="1:19">
      <c r="A44" s="16">
        <v>41</v>
      </c>
      <c r="B44" s="25" t="s">
        <v>234</v>
      </c>
      <c r="C44" s="2"/>
      <c r="D44" s="13" t="s">
        <v>225</v>
      </c>
      <c r="E44" s="2"/>
      <c r="F44" s="2"/>
      <c r="G44" s="2"/>
      <c r="H44" s="2"/>
      <c r="I44" s="2"/>
      <c r="J44" s="2"/>
      <c r="K44" s="2">
        <v>12</v>
      </c>
      <c r="L44" s="2">
        <v>1</v>
      </c>
      <c r="M44" s="2">
        <v>2</v>
      </c>
      <c r="N44" s="2">
        <v>12</v>
      </c>
      <c r="O44" s="2"/>
      <c r="P44" s="2"/>
      <c r="Q44" s="2"/>
      <c r="R44" s="2"/>
      <c r="S44" s="2">
        <f>SUM(N44+M44+L44+K44)</f>
        <v>27</v>
      </c>
    </row>
    <row r="45" spans="1:19">
      <c r="A45" s="16">
        <v>42</v>
      </c>
      <c r="B45" s="57" t="s">
        <v>165</v>
      </c>
      <c r="C45" s="57"/>
      <c r="D45" s="15" t="s">
        <v>225</v>
      </c>
      <c r="E45" s="2"/>
      <c r="F45" s="2"/>
      <c r="G45" s="2"/>
      <c r="H45" s="2">
        <v>12</v>
      </c>
      <c r="I45" s="2">
        <v>6</v>
      </c>
      <c r="J45" s="2"/>
      <c r="K45" s="2"/>
      <c r="L45" s="2"/>
      <c r="M45" s="2">
        <v>1</v>
      </c>
      <c r="N45" s="2">
        <v>5</v>
      </c>
      <c r="O45" s="2"/>
      <c r="P45" s="2"/>
      <c r="Q45" s="11"/>
      <c r="R45" s="11"/>
      <c r="S45" s="11">
        <f>SUM(H45+I45+M45+N45)</f>
        <v>24</v>
      </c>
    </row>
    <row r="46" spans="1:19">
      <c r="A46" s="16">
        <v>43</v>
      </c>
      <c r="B46" s="57" t="s">
        <v>175</v>
      </c>
      <c r="C46" s="57"/>
      <c r="D46" s="15" t="s">
        <v>221</v>
      </c>
      <c r="E46" s="2"/>
      <c r="F46" s="2"/>
      <c r="G46" s="2"/>
      <c r="H46" s="2">
        <v>1</v>
      </c>
      <c r="I46" s="2">
        <v>11</v>
      </c>
      <c r="J46" s="2">
        <v>4</v>
      </c>
      <c r="K46" s="2"/>
      <c r="L46" s="2"/>
      <c r="M46" s="2"/>
      <c r="N46" s="2">
        <v>8</v>
      </c>
      <c r="O46" s="2"/>
      <c r="P46" s="2"/>
      <c r="Q46" s="11"/>
      <c r="R46" s="2"/>
      <c r="S46" s="2">
        <f>SUM(H46+I46+J46+N46)</f>
        <v>24</v>
      </c>
    </row>
    <row r="47" spans="1:19">
      <c r="A47" s="16">
        <v>44</v>
      </c>
      <c r="B47" s="57" t="s">
        <v>150</v>
      </c>
      <c r="C47" s="57"/>
      <c r="D47" s="15" t="s">
        <v>224</v>
      </c>
      <c r="E47" s="2"/>
      <c r="F47" s="2"/>
      <c r="G47" s="2">
        <v>12</v>
      </c>
      <c r="H47" s="2"/>
      <c r="I47" s="2"/>
      <c r="J47" s="2"/>
      <c r="K47" s="2"/>
      <c r="L47" s="2"/>
      <c r="M47" s="2"/>
      <c r="N47" s="2"/>
      <c r="O47" s="2">
        <v>11</v>
      </c>
      <c r="P47" s="2"/>
      <c r="Q47" s="11"/>
      <c r="R47" s="11"/>
      <c r="S47" s="11">
        <v>23</v>
      </c>
    </row>
    <row r="48" spans="1:19">
      <c r="A48" s="16">
        <v>45</v>
      </c>
      <c r="B48" s="25" t="s">
        <v>232</v>
      </c>
      <c r="C48" s="2"/>
      <c r="D48" s="60" t="s">
        <v>233</v>
      </c>
      <c r="E48" s="2"/>
      <c r="F48" s="2"/>
      <c r="G48" s="2"/>
      <c r="H48" s="2"/>
      <c r="I48" s="2"/>
      <c r="J48" s="2"/>
      <c r="K48" s="2">
        <v>13</v>
      </c>
      <c r="L48" s="2">
        <v>7</v>
      </c>
      <c r="M48" s="2"/>
      <c r="N48" s="2"/>
      <c r="O48" s="2"/>
      <c r="P48" s="2"/>
      <c r="Q48" s="2"/>
      <c r="R48" s="2"/>
      <c r="S48" s="2">
        <v>20</v>
      </c>
    </row>
    <row r="49" spans="1:19">
      <c r="A49" s="16">
        <v>46</v>
      </c>
      <c r="B49" s="10" t="s">
        <v>117</v>
      </c>
      <c r="C49" s="10"/>
      <c r="D49" s="15" t="s">
        <v>224</v>
      </c>
      <c r="E49" s="2">
        <v>19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1"/>
      <c r="S49" s="11">
        <f>SUM(E49)</f>
        <v>19</v>
      </c>
    </row>
    <row r="50" spans="1:19">
      <c r="A50" s="16">
        <v>47</v>
      </c>
      <c r="B50" s="25" t="s">
        <v>315</v>
      </c>
      <c r="C50" s="2"/>
      <c r="D50" s="13" t="s">
        <v>353</v>
      </c>
      <c r="E50" s="2"/>
      <c r="F50" s="2"/>
      <c r="G50" s="2"/>
      <c r="H50" s="2"/>
      <c r="I50" s="2"/>
      <c r="J50" s="2"/>
      <c r="K50" s="2"/>
      <c r="L50" s="16">
        <v>5</v>
      </c>
      <c r="M50" s="2">
        <v>13</v>
      </c>
      <c r="N50" s="2"/>
      <c r="O50" s="2"/>
      <c r="P50" s="2"/>
      <c r="Q50" s="2"/>
      <c r="R50" s="2"/>
      <c r="S50" s="2">
        <v>18</v>
      </c>
    </row>
    <row r="51" spans="1:19">
      <c r="A51" s="16">
        <v>48</v>
      </c>
      <c r="B51" s="35" t="s">
        <v>82</v>
      </c>
      <c r="C51" s="35"/>
      <c r="D51" s="32" t="s">
        <v>221</v>
      </c>
      <c r="E51" s="2"/>
      <c r="F51" s="2"/>
      <c r="G51" s="2"/>
      <c r="H51" s="2"/>
      <c r="I51" s="2"/>
      <c r="J51" s="2">
        <v>14</v>
      </c>
      <c r="K51" s="2"/>
      <c r="L51" s="2"/>
      <c r="M51" s="2"/>
      <c r="N51" s="2"/>
      <c r="O51" s="2"/>
      <c r="P51" s="2"/>
      <c r="Q51" s="11"/>
      <c r="R51" s="2"/>
      <c r="S51" s="2">
        <v>14</v>
      </c>
    </row>
    <row r="52" spans="1:19">
      <c r="A52" s="16">
        <v>49</v>
      </c>
      <c r="B52" s="25" t="s">
        <v>238</v>
      </c>
      <c r="C52" s="2"/>
      <c r="D52" s="66" t="s">
        <v>221</v>
      </c>
      <c r="E52" s="2"/>
      <c r="F52" s="2"/>
      <c r="G52" s="2"/>
      <c r="H52" s="2"/>
      <c r="I52" s="2"/>
      <c r="J52" s="2"/>
      <c r="K52" s="2">
        <v>1</v>
      </c>
      <c r="L52" s="2">
        <v>1</v>
      </c>
      <c r="M52" s="2">
        <v>5</v>
      </c>
      <c r="N52" s="2"/>
      <c r="O52" s="2"/>
      <c r="P52" s="2"/>
      <c r="Q52" s="2"/>
      <c r="R52" s="2"/>
      <c r="S52" s="2">
        <v>7</v>
      </c>
    </row>
    <row r="53" spans="1:19">
      <c r="A53" s="16">
        <v>50</v>
      </c>
      <c r="B53" s="57" t="s">
        <v>169</v>
      </c>
      <c r="C53" s="57"/>
      <c r="D53" s="32" t="s">
        <v>225</v>
      </c>
      <c r="E53" s="2"/>
      <c r="F53" s="2"/>
      <c r="G53" s="2"/>
      <c r="H53" s="2">
        <v>4</v>
      </c>
      <c r="I53" s="2">
        <v>2</v>
      </c>
      <c r="J53" s="2"/>
      <c r="K53" s="2"/>
      <c r="L53" s="2"/>
      <c r="M53" s="2"/>
      <c r="N53" s="2"/>
      <c r="O53" s="2"/>
      <c r="P53" s="2"/>
      <c r="Q53" s="11"/>
      <c r="R53" s="11"/>
      <c r="S53" s="11">
        <f>SUM(H53+I53)</f>
        <v>6</v>
      </c>
    </row>
    <row r="54" spans="1:19">
      <c r="A54" s="16">
        <v>51</v>
      </c>
      <c r="B54" s="25" t="s">
        <v>239</v>
      </c>
      <c r="C54" s="2"/>
      <c r="D54" s="2" t="s">
        <v>226</v>
      </c>
      <c r="E54" s="2"/>
      <c r="F54" s="2"/>
      <c r="G54" s="2"/>
      <c r="H54" s="2"/>
      <c r="I54" s="2"/>
      <c r="J54" s="2"/>
      <c r="K54" s="2">
        <v>1</v>
      </c>
      <c r="L54" s="2">
        <v>1</v>
      </c>
      <c r="M54" s="2">
        <v>1</v>
      </c>
      <c r="N54" s="16">
        <v>3</v>
      </c>
      <c r="O54" s="2"/>
      <c r="P54" s="2"/>
      <c r="Q54" s="2"/>
      <c r="R54" s="2"/>
      <c r="S54" s="2">
        <v>6</v>
      </c>
    </row>
    <row r="55" spans="1:19">
      <c r="A55" s="16">
        <v>52</v>
      </c>
      <c r="B55" s="57" t="s">
        <v>171</v>
      </c>
      <c r="C55" s="57"/>
      <c r="D55" s="32" t="s">
        <v>221</v>
      </c>
      <c r="E55" s="2"/>
      <c r="F55" s="2"/>
      <c r="G55" s="2"/>
      <c r="H55" s="2">
        <v>1</v>
      </c>
      <c r="I55" s="2">
        <v>1</v>
      </c>
      <c r="J55" s="2"/>
      <c r="K55" s="2"/>
      <c r="L55" s="2"/>
      <c r="M55" s="2"/>
      <c r="N55" s="2">
        <v>1</v>
      </c>
      <c r="O55" s="2"/>
      <c r="P55" s="2"/>
      <c r="Q55" s="11"/>
      <c r="R55" s="11"/>
      <c r="S55" s="11">
        <v>3</v>
      </c>
    </row>
    <row r="56" spans="1:19">
      <c r="A56" s="16">
        <v>53</v>
      </c>
      <c r="B56" s="57" t="s">
        <v>205</v>
      </c>
      <c r="C56" s="57"/>
      <c r="D56" s="32" t="s">
        <v>225</v>
      </c>
      <c r="E56" s="2"/>
      <c r="F56" s="2"/>
      <c r="G56" s="2"/>
      <c r="H56" s="2"/>
      <c r="I56" s="2">
        <v>1</v>
      </c>
      <c r="J56" s="2"/>
      <c r="K56" s="2"/>
      <c r="L56" s="2"/>
      <c r="M56" s="2"/>
      <c r="N56" s="2"/>
      <c r="O56" s="2"/>
      <c r="P56" s="2"/>
      <c r="Q56" s="11"/>
      <c r="R56" s="2"/>
      <c r="S56" s="2">
        <v>1</v>
      </c>
    </row>
    <row r="57" spans="1:19">
      <c r="A57" s="16">
        <v>54</v>
      </c>
      <c r="B57" s="57" t="s">
        <v>178</v>
      </c>
      <c r="C57" s="57"/>
      <c r="D57" s="32" t="s">
        <v>225</v>
      </c>
      <c r="E57" s="2"/>
      <c r="F57" s="2"/>
      <c r="G57" s="2"/>
      <c r="H57" s="2">
        <v>1</v>
      </c>
      <c r="I57" s="2"/>
      <c r="J57" s="2"/>
      <c r="K57" s="2"/>
      <c r="L57" s="2"/>
      <c r="M57" s="2"/>
      <c r="N57" s="2"/>
      <c r="O57" s="2"/>
      <c r="P57" s="2"/>
      <c r="Q57" s="11"/>
      <c r="R57" s="2"/>
      <c r="S57" s="2">
        <v>1</v>
      </c>
    </row>
    <row r="58" spans="1:19">
      <c r="A58" s="16">
        <v>55</v>
      </c>
      <c r="B58" s="57" t="s">
        <v>219</v>
      </c>
      <c r="C58" s="57"/>
      <c r="D58" s="32" t="s">
        <v>221</v>
      </c>
      <c r="E58" s="2"/>
      <c r="F58" s="2"/>
      <c r="G58" s="2"/>
      <c r="H58" s="2"/>
      <c r="I58" s="2"/>
      <c r="J58" s="2">
        <v>1</v>
      </c>
      <c r="K58" s="2"/>
      <c r="L58" s="2"/>
      <c r="M58" s="2"/>
      <c r="N58" s="2"/>
      <c r="O58" s="2"/>
      <c r="P58" s="2"/>
      <c r="Q58" s="11"/>
      <c r="R58" s="2"/>
      <c r="S58" s="2">
        <v>1</v>
      </c>
    </row>
    <row r="59" spans="1:19">
      <c r="A59" s="16">
        <v>56</v>
      </c>
      <c r="B59" s="57" t="s">
        <v>177</v>
      </c>
      <c r="C59" s="57"/>
      <c r="D59" s="32" t="s">
        <v>221</v>
      </c>
      <c r="E59" s="2"/>
      <c r="F59" s="2"/>
      <c r="G59" s="2"/>
      <c r="H59" s="2">
        <v>1</v>
      </c>
      <c r="I59" s="2"/>
      <c r="J59" s="2"/>
      <c r="K59" s="2"/>
      <c r="L59" s="2"/>
      <c r="M59" s="2"/>
      <c r="N59" s="2"/>
      <c r="O59" s="2"/>
      <c r="P59" s="2"/>
      <c r="Q59" s="11"/>
      <c r="R59" s="2"/>
      <c r="S59" s="2">
        <v>1</v>
      </c>
    </row>
    <row r="60" spans="1:19">
      <c r="A60" s="16">
        <v>57</v>
      </c>
      <c r="B60" s="57" t="s">
        <v>176</v>
      </c>
      <c r="C60" s="57"/>
      <c r="D60" s="32" t="s">
        <v>221</v>
      </c>
      <c r="E60" s="2"/>
      <c r="F60" s="2"/>
      <c r="G60" s="2"/>
      <c r="H60" s="2">
        <v>1</v>
      </c>
      <c r="I60" s="2"/>
      <c r="J60" s="2"/>
      <c r="K60" s="2"/>
      <c r="L60" s="2"/>
      <c r="M60" s="2"/>
      <c r="N60" s="2"/>
      <c r="O60" s="2"/>
      <c r="P60" s="2"/>
      <c r="Q60" s="11"/>
      <c r="R60" s="2"/>
      <c r="S60" s="2">
        <v>1</v>
      </c>
    </row>
  </sheetData>
  <sortState ref="B4:S60">
    <sortCondition descending="1" ref="S4"/>
  </sortState>
  <mergeCells count="7">
    <mergeCell ref="B2:C2"/>
    <mergeCell ref="B3:C3"/>
    <mergeCell ref="Q2:R2"/>
    <mergeCell ref="E2:G2"/>
    <mergeCell ref="H2:J2"/>
    <mergeCell ref="K2:N2"/>
    <mergeCell ref="O2:P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70" zoomScaleNormal="70" zoomScalePageLayoutView="70" workbookViewId="0">
      <selection activeCell="A9" sqref="A9:A12"/>
    </sheetView>
  </sheetViews>
  <sheetFormatPr baseColWidth="10" defaultColWidth="11" defaultRowHeight="15" x14ac:dyDescent="0"/>
  <cols>
    <col min="1" max="1" width="3.5" customWidth="1"/>
  </cols>
  <sheetData>
    <row r="1" spans="1:21">
      <c r="A1" s="2"/>
      <c r="B1" s="91"/>
      <c r="C1" s="91"/>
      <c r="D1" s="2"/>
      <c r="E1" s="85" t="s">
        <v>103</v>
      </c>
      <c r="F1" s="85"/>
      <c r="G1" s="85"/>
      <c r="H1" s="85" t="s">
        <v>104</v>
      </c>
      <c r="I1" s="85"/>
      <c r="J1" s="85"/>
      <c r="K1" s="85" t="s">
        <v>220</v>
      </c>
      <c r="L1" s="85"/>
      <c r="M1" s="85" t="s">
        <v>228</v>
      </c>
      <c r="N1" s="85"/>
      <c r="O1" s="85"/>
      <c r="P1" s="85"/>
      <c r="Q1" s="85" t="s">
        <v>62</v>
      </c>
      <c r="R1" s="85"/>
      <c r="S1" s="85" t="s">
        <v>63</v>
      </c>
      <c r="T1" s="85"/>
      <c r="U1" s="2" t="s">
        <v>65</v>
      </c>
    </row>
    <row r="2" spans="1:21">
      <c r="A2" s="2"/>
      <c r="B2" s="86" t="s">
        <v>101</v>
      </c>
      <c r="C2" s="86"/>
      <c r="D2" s="2" t="s">
        <v>24</v>
      </c>
      <c r="E2" s="3">
        <v>42867</v>
      </c>
      <c r="F2" s="4" t="s">
        <v>3</v>
      </c>
      <c r="G2" s="3">
        <v>42869</v>
      </c>
      <c r="H2" s="5">
        <v>42881</v>
      </c>
      <c r="I2" s="5">
        <v>42882</v>
      </c>
      <c r="J2" s="5">
        <v>42883</v>
      </c>
      <c r="K2" s="6">
        <v>42888</v>
      </c>
      <c r="L2" s="6">
        <v>42889</v>
      </c>
      <c r="M2" s="7">
        <v>42900</v>
      </c>
      <c r="N2" s="8" t="s">
        <v>64</v>
      </c>
      <c r="O2" s="7">
        <v>42567</v>
      </c>
      <c r="P2" s="7">
        <v>42904</v>
      </c>
      <c r="Q2" s="9">
        <v>42987</v>
      </c>
      <c r="R2" s="9">
        <v>42988</v>
      </c>
      <c r="S2" s="6">
        <v>42994</v>
      </c>
      <c r="T2" s="6">
        <v>42995</v>
      </c>
      <c r="U2" s="2"/>
    </row>
    <row r="3" spans="1:21">
      <c r="A3" s="2">
        <v>1</v>
      </c>
      <c r="B3" s="57" t="s">
        <v>132</v>
      </c>
      <c r="C3" s="57"/>
      <c r="D3" s="26" t="s">
        <v>221</v>
      </c>
      <c r="E3" s="2">
        <v>27</v>
      </c>
      <c r="F3" s="2">
        <v>30</v>
      </c>
      <c r="G3" s="2">
        <v>30</v>
      </c>
      <c r="H3" s="2">
        <v>30</v>
      </c>
      <c r="I3" s="2">
        <v>30</v>
      </c>
      <c r="J3" s="2">
        <v>30</v>
      </c>
      <c r="K3" s="2">
        <v>23</v>
      </c>
      <c r="L3" s="2">
        <v>30</v>
      </c>
      <c r="M3" s="2"/>
      <c r="N3" s="2"/>
      <c r="O3" s="2"/>
      <c r="P3" s="2">
        <v>27</v>
      </c>
      <c r="Q3" s="2">
        <v>30</v>
      </c>
      <c r="R3" s="2">
        <v>30</v>
      </c>
      <c r="S3" s="2"/>
      <c r="T3" s="2"/>
      <c r="U3" s="2">
        <v>210</v>
      </c>
    </row>
    <row r="4" spans="1:21">
      <c r="A4" s="2">
        <v>2</v>
      </c>
      <c r="B4" s="57" t="s">
        <v>188</v>
      </c>
      <c r="C4" s="57"/>
      <c r="D4" s="26" t="s">
        <v>221</v>
      </c>
      <c r="E4" s="2"/>
      <c r="F4" s="2"/>
      <c r="G4" s="2"/>
      <c r="H4" s="2">
        <v>27</v>
      </c>
      <c r="I4" s="2">
        <v>27</v>
      </c>
      <c r="J4" s="2">
        <v>25</v>
      </c>
      <c r="K4" s="2"/>
      <c r="L4" s="2"/>
      <c r="M4" s="2"/>
      <c r="N4" s="2">
        <v>23</v>
      </c>
      <c r="O4" s="2">
        <v>23</v>
      </c>
      <c r="P4" s="2">
        <v>21</v>
      </c>
      <c r="Q4" s="2"/>
      <c r="R4" s="2"/>
      <c r="S4" s="2"/>
      <c r="T4" s="2"/>
      <c r="U4" s="2">
        <v>146</v>
      </c>
    </row>
    <row r="5" spans="1:21">
      <c r="A5" s="2">
        <v>3</v>
      </c>
      <c r="B5" s="74" t="s">
        <v>169</v>
      </c>
      <c r="C5" s="74"/>
      <c r="D5" s="2" t="s">
        <v>221</v>
      </c>
      <c r="E5" s="2"/>
      <c r="F5" s="2"/>
      <c r="G5" s="2"/>
      <c r="H5" s="2"/>
      <c r="I5" s="2"/>
      <c r="J5" s="2"/>
      <c r="K5" s="2">
        <v>30</v>
      </c>
      <c r="L5" s="2">
        <v>25</v>
      </c>
      <c r="M5" s="2"/>
      <c r="N5" s="2">
        <v>30</v>
      </c>
      <c r="O5" s="2">
        <v>25</v>
      </c>
      <c r="P5" s="2">
        <v>25</v>
      </c>
      <c r="Q5" s="2"/>
      <c r="R5" s="2"/>
      <c r="S5" s="2"/>
      <c r="T5" s="2"/>
      <c r="U5" s="2">
        <v>135</v>
      </c>
    </row>
    <row r="6" spans="1:21">
      <c r="A6" s="2">
        <v>4</v>
      </c>
      <c r="B6" s="57" t="s">
        <v>208</v>
      </c>
      <c r="C6" s="57"/>
      <c r="D6" s="26" t="s">
        <v>221</v>
      </c>
      <c r="E6" s="2"/>
      <c r="F6" s="2"/>
      <c r="G6" s="2"/>
      <c r="H6" s="2"/>
      <c r="I6" s="2">
        <v>25</v>
      </c>
      <c r="J6" s="2">
        <v>27</v>
      </c>
      <c r="K6" s="2"/>
      <c r="L6" s="2"/>
      <c r="M6" s="2">
        <v>27</v>
      </c>
      <c r="N6" s="2">
        <v>22</v>
      </c>
      <c r="O6" s="2"/>
      <c r="P6" s="2">
        <v>22</v>
      </c>
      <c r="Q6" s="2"/>
      <c r="R6" s="2"/>
      <c r="S6" s="2"/>
      <c r="T6" s="2"/>
      <c r="U6" s="2">
        <v>123</v>
      </c>
    </row>
    <row r="7" spans="1:21">
      <c r="A7" s="2">
        <v>5</v>
      </c>
      <c r="B7" s="71" t="s">
        <v>340</v>
      </c>
      <c r="C7" s="71"/>
      <c r="D7" s="2" t="s">
        <v>224</v>
      </c>
      <c r="E7" s="2"/>
      <c r="F7" s="2"/>
      <c r="G7" s="2"/>
      <c r="H7" s="2"/>
      <c r="I7" s="2"/>
      <c r="J7" s="2"/>
      <c r="K7" s="2"/>
      <c r="L7" s="2">
        <v>27</v>
      </c>
      <c r="M7" s="2">
        <v>30</v>
      </c>
      <c r="N7" s="2">
        <v>27</v>
      </c>
      <c r="O7" s="2"/>
      <c r="P7" s="2">
        <v>30</v>
      </c>
      <c r="Q7" s="2"/>
      <c r="R7" s="2"/>
      <c r="S7" s="2"/>
      <c r="T7" s="2"/>
      <c r="U7" s="2">
        <v>107</v>
      </c>
    </row>
    <row r="8" spans="1:21">
      <c r="A8" s="2">
        <v>6</v>
      </c>
      <c r="B8" s="71" t="s">
        <v>178</v>
      </c>
      <c r="C8" s="71"/>
      <c r="D8" s="2" t="s">
        <v>221</v>
      </c>
      <c r="E8" s="2"/>
      <c r="F8" s="2"/>
      <c r="G8" s="2"/>
      <c r="H8" s="2"/>
      <c r="I8" s="2"/>
      <c r="J8" s="2"/>
      <c r="K8" s="2"/>
      <c r="L8" s="2"/>
      <c r="M8" s="2"/>
      <c r="N8" s="2">
        <v>25</v>
      </c>
      <c r="O8" s="2">
        <v>27</v>
      </c>
      <c r="P8" s="2">
        <v>23</v>
      </c>
      <c r="Q8" s="2">
        <v>27</v>
      </c>
      <c r="R8" s="2"/>
      <c r="S8" s="2"/>
      <c r="T8" s="2"/>
      <c r="U8" s="2">
        <v>102</v>
      </c>
    </row>
    <row r="9" spans="1:21">
      <c r="A9" s="2">
        <v>7</v>
      </c>
      <c r="B9" s="57" t="s">
        <v>131</v>
      </c>
      <c r="C9" s="57"/>
      <c r="D9" s="26" t="s">
        <v>224</v>
      </c>
      <c r="E9" s="2">
        <v>30</v>
      </c>
      <c r="F9" s="2"/>
      <c r="G9" s="2"/>
      <c r="H9" s="2"/>
      <c r="I9" s="2"/>
      <c r="J9" s="2"/>
      <c r="K9" s="2"/>
      <c r="L9" s="2"/>
      <c r="M9" s="2"/>
      <c r="N9" s="2"/>
      <c r="O9" s="2">
        <v>30</v>
      </c>
      <c r="P9" s="2"/>
      <c r="Q9" s="2"/>
      <c r="R9" s="2"/>
      <c r="S9" s="2"/>
      <c r="T9" s="2"/>
      <c r="U9" s="2">
        <v>60</v>
      </c>
    </row>
    <row r="10" spans="1:21">
      <c r="A10" s="2">
        <v>8</v>
      </c>
      <c r="B10" s="57" t="s">
        <v>392</v>
      </c>
      <c r="C10" s="57"/>
      <c r="D10" s="2"/>
      <c r="E10" s="2"/>
      <c r="F10" s="2"/>
      <c r="G10" s="2"/>
      <c r="H10" s="2"/>
      <c r="I10" s="2"/>
      <c r="J10" s="2"/>
      <c r="K10" s="2">
        <v>25</v>
      </c>
      <c r="L10" s="2">
        <v>23</v>
      </c>
      <c r="M10" s="2"/>
      <c r="N10" s="2"/>
      <c r="O10" s="2"/>
      <c r="P10" s="2"/>
      <c r="Q10" s="2"/>
      <c r="R10" s="2"/>
      <c r="S10" s="2"/>
      <c r="T10" s="2"/>
      <c r="U10" s="2">
        <v>48</v>
      </c>
    </row>
    <row r="11" spans="1:21">
      <c r="A11" s="2">
        <v>9</v>
      </c>
      <c r="B11" s="33" t="s">
        <v>146</v>
      </c>
      <c r="C11" s="34"/>
      <c r="D11" s="26" t="s">
        <v>221</v>
      </c>
      <c r="E11" s="2">
        <v>0</v>
      </c>
      <c r="F11" s="2">
        <v>27</v>
      </c>
      <c r="G11" s="2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27</v>
      </c>
    </row>
    <row r="12" spans="1:21">
      <c r="A12" s="2">
        <v>10</v>
      </c>
      <c r="B12" s="33" t="s">
        <v>202</v>
      </c>
      <c r="C12" s="34"/>
      <c r="D12" s="2"/>
      <c r="E12" s="2"/>
      <c r="F12" s="2"/>
      <c r="G12" s="2"/>
      <c r="H12" s="2"/>
      <c r="I12" s="2"/>
      <c r="J12" s="2"/>
      <c r="K12" s="2">
        <v>27</v>
      </c>
      <c r="L12" s="2"/>
      <c r="M12" s="2"/>
      <c r="N12" s="2"/>
      <c r="O12" s="2"/>
      <c r="P12" s="2"/>
      <c r="Q12" s="2"/>
      <c r="R12" s="2"/>
      <c r="S12" s="2"/>
      <c r="T12" s="2"/>
      <c r="U12" s="2">
        <v>27</v>
      </c>
    </row>
    <row r="13" spans="1:21">
      <c r="B13" s="1"/>
      <c r="C13" s="1"/>
    </row>
    <row r="14" spans="1:21">
      <c r="B14" s="1"/>
      <c r="C14" s="1"/>
    </row>
    <row r="15" spans="1:21">
      <c r="B15" s="1"/>
      <c r="C15" s="1"/>
    </row>
    <row r="16" spans="1:21">
      <c r="B16" s="1"/>
      <c r="C16" s="1"/>
    </row>
    <row r="17" spans="1:21">
      <c r="B17" s="1"/>
      <c r="C17" s="1"/>
    </row>
    <row r="18" spans="1:21">
      <c r="B18" s="1"/>
      <c r="C18" s="1"/>
    </row>
    <row r="19" spans="1:21">
      <c r="B19" s="1"/>
      <c r="C19" s="1"/>
    </row>
    <row r="20" spans="1:21">
      <c r="B20" s="1"/>
      <c r="C20" s="1"/>
    </row>
    <row r="21" spans="1:21">
      <c r="B21" s="1"/>
      <c r="C21" s="1"/>
    </row>
    <row r="22" spans="1:21">
      <c r="B22" s="1"/>
      <c r="C22" s="1"/>
    </row>
    <row r="23" spans="1:21">
      <c r="A23" s="2"/>
      <c r="B23" s="93"/>
      <c r="C23" s="93"/>
      <c r="D23" s="2"/>
      <c r="E23" s="85" t="s">
        <v>103</v>
      </c>
      <c r="F23" s="85"/>
      <c r="G23" s="85"/>
      <c r="H23" s="85" t="s">
        <v>104</v>
      </c>
      <c r="I23" s="85"/>
      <c r="J23" s="85"/>
      <c r="K23" s="85" t="s">
        <v>220</v>
      </c>
      <c r="L23" s="85"/>
      <c r="M23" s="85" t="s">
        <v>230</v>
      </c>
      <c r="N23" s="85"/>
      <c r="O23" s="85"/>
      <c r="P23" s="85"/>
      <c r="Q23" s="85" t="s">
        <v>62</v>
      </c>
      <c r="R23" s="85"/>
      <c r="S23" s="85" t="s">
        <v>63</v>
      </c>
      <c r="T23" s="85"/>
      <c r="U23" s="12" t="s">
        <v>65</v>
      </c>
    </row>
    <row r="24" spans="1:21">
      <c r="A24" s="2"/>
      <c r="B24" s="92" t="s">
        <v>102</v>
      </c>
      <c r="C24" s="92"/>
      <c r="D24" s="2" t="s">
        <v>24</v>
      </c>
      <c r="E24" s="3">
        <v>42867</v>
      </c>
      <c r="F24" s="4" t="s">
        <v>3</v>
      </c>
      <c r="G24" s="3">
        <v>42869</v>
      </c>
      <c r="H24" s="5">
        <v>42881</v>
      </c>
      <c r="I24" s="5">
        <v>42882</v>
      </c>
      <c r="J24" s="5">
        <v>42883</v>
      </c>
      <c r="K24" s="6">
        <v>42888</v>
      </c>
      <c r="L24" s="6">
        <v>42889</v>
      </c>
      <c r="M24" s="7">
        <v>42900</v>
      </c>
      <c r="N24" s="8" t="s">
        <v>64</v>
      </c>
      <c r="O24" s="7">
        <v>42567</v>
      </c>
      <c r="P24" s="7">
        <v>42904</v>
      </c>
      <c r="Q24" s="9">
        <v>42987</v>
      </c>
      <c r="R24" s="9">
        <v>42988</v>
      </c>
      <c r="S24" s="6">
        <v>42994</v>
      </c>
      <c r="T24" s="6">
        <v>42995</v>
      </c>
      <c r="U24" s="11"/>
    </row>
    <row r="25" spans="1:21">
      <c r="A25" s="2">
        <v>1</v>
      </c>
      <c r="B25" s="57" t="s">
        <v>342</v>
      </c>
      <c r="C25" s="57"/>
      <c r="D25" s="2" t="s">
        <v>359</v>
      </c>
      <c r="E25" s="2"/>
      <c r="F25" s="2"/>
      <c r="G25" s="2"/>
      <c r="H25" s="2"/>
      <c r="I25" s="2"/>
      <c r="J25" s="2"/>
      <c r="K25" s="2">
        <v>25</v>
      </c>
      <c r="L25" s="2">
        <v>22</v>
      </c>
      <c r="M25" s="2">
        <v>30</v>
      </c>
      <c r="N25" s="2">
        <v>30</v>
      </c>
      <c r="O25" s="2">
        <v>22</v>
      </c>
      <c r="P25" s="2">
        <v>30</v>
      </c>
      <c r="Q25" s="2"/>
      <c r="R25" s="2"/>
      <c r="S25" s="2"/>
      <c r="T25" s="2"/>
      <c r="U25" s="11">
        <f>SUM(P25+O25+N25+M25+L25+K25)</f>
        <v>159</v>
      </c>
    </row>
    <row r="26" spans="1:21">
      <c r="A26" s="2">
        <v>2</v>
      </c>
      <c r="B26" s="33" t="s">
        <v>246</v>
      </c>
      <c r="C26" s="34"/>
      <c r="D26" s="2" t="s">
        <v>360</v>
      </c>
      <c r="E26" s="2"/>
      <c r="F26" s="2"/>
      <c r="G26" s="2"/>
      <c r="H26" s="2"/>
      <c r="I26" s="2"/>
      <c r="J26" s="2"/>
      <c r="K26" s="2"/>
      <c r="L26" s="2"/>
      <c r="M26" s="2">
        <v>27</v>
      </c>
      <c r="N26" s="2">
        <v>25</v>
      </c>
      <c r="O26" s="2">
        <v>23</v>
      </c>
      <c r="P26" s="2">
        <v>27</v>
      </c>
      <c r="Q26" s="2"/>
      <c r="R26" s="2"/>
      <c r="S26" s="2"/>
      <c r="T26" s="2"/>
      <c r="U26" s="11">
        <f>SUM(M26+N26+O26+P26)</f>
        <v>102</v>
      </c>
    </row>
    <row r="27" spans="1:21">
      <c r="A27" s="2">
        <v>3</v>
      </c>
      <c r="B27" s="33" t="s">
        <v>317</v>
      </c>
      <c r="C27" s="34"/>
      <c r="D27" s="2" t="s">
        <v>221</v>
      </c>
      <c r="E27" s="2"/>
      <c r="F27" s="2"/>
      <c r="G27" s="2"/>
      <c r="H27" s="2"/>
      <c r="I27" s="2"/>
      <c r="J27" s="2"/>
      <c r="K27" s="2"/>
      <c r="L27" s="2"/>
      <c r="M27" s="2"/>
      <c r="N27" s="2">
        <v>27</v>
      </c>
      <c r="O27" s="2">
        <v>27</v>
      </c>
      <c r="P27" s="2">
        <v>25</v>
      </c>
      <c r="Q27" s="2"/>
      <c r="R27" s="2"/>
      <c r="S27" s="2"/>
      <c r="T27" s="2"/>
      <c r="U27" s="11">
        <f>SUM(N27+O27+P27)</f>
        <v>79</v>
      </c>
    </row>
    <row r="28" spans="1:21">
      <c r="A28" s="2">
        <v>4</v>
      </c>
      <c r="B28" s="33" t="s">
        <v>318</v>
      </c>
      <c r="C28" s="34"/>
      <c r="D28" s="2" t="s">
        <v>221</v>
      </c>
      <c r="E28" s="2"/>
      <c r="F28" s="2"/>
      <c r="G28" s="2"/>
      <c r="H28" s="2"/>
      <c r="I28" s="2"/>
      <c r="J28" s="2"/>
      <c r="K28" s="2"/>
      <c r="L28" s="2">
        <v>23</v>
      </c>
      <c r="M28" s="2"/>
      <c r="N28" s="2">
        <v>23</v>
      </c>
      <c r="O28" s="2">
        <v>30</v>
      </c>
      <c r="P28" s="2"/>
      <c r="Q28" s="2"/>
      <c r="R28" s="2"/>
      <c r="S28" s="2"/>
      <c r="T28" s="2"/>
      <c r="U28" s="11">
        <v>72</v>
      </c>
    </row>
    <row r="29" spans="1:21">
      <c r="A29" s="2">
        <v>5</v>
      </c>
      <c r="B29" s="33" t="s">
        <v>128</v>
      </c>
      <c r="C29" s="34"/>
      <c r="D29" s="2" t="s">
        <v>224</v>
      </c>
      <c r="E29" s="2"/>
      <c r="F29" s="2"/>
      <c r="G29" s="2"/>
      <c r="H29" s="2"/>
      <c r="I29" s="2"/>
      <c r="J29" s="2"/>
      <c r="K29" s="2">
        <v>27</v>
      </c>
      <c r="L29" s="2">
        <v>30</v>
      </c>
      <c r="M29" s="2"/>
      <c r="N29" s="2"/>
      <c r="O29" s="2"/>
      <c r="P29" s="2"/>
      <c r="Q29" s="2"/>
      <c r="R29" s="2"/>
      <c r="S29" s="2"/>
      <c r="T29" s="2"/>
      <c r="U29" s="11">
        <v>57</v>
      </c>
    </row>
    <row r="30" spans="1:21">
      <c r="A30" s="2">
        <v>6</v>
      </c>
      <c r="B30" s="33" t="s">
        <v>372</v>
      </c>
      <c r="C30" s="34"/>
      <c r="D30" s="2"/>
      <c r="E30" s="2"/>
      <c r="F30" s="2"/>
      <c r="G30" s="2"/>
      <c r="H30" s="2"/>
      <c r="I30" s="2"/>
      <c r="J30" s="2"/>
      <c r="K30" s="2">
        <v>30</v>
      </c>
      <c r="L30" s="2">
        <v>27</v>
      </c>
      <c r="M30" s="2"/>
      <c r="N30" s="2"/>
      <c r="O30" s="2"/>
      <c r="P30" s="2"/>
      <c r="Q30" s="2"/>
      <c r="R30" s="2"/>
      <c r="S30" s="2"/>
      <c r="T30" s="2"/>
      <c r="U30" s="11">
        <v>57</v>
      </c>
    </row>
    <row r="31" spans="1:21">
      <c r="A31" s="2">
        <v>7</v>
      </c>
      <c r="B31" s="33" t="s">
        <v>187</v>
      </c>
      <c r="C31" s="34"/>
      <c r="D31" s="26" t="s">
        <v>221</v>
      </c>
      <c r="E31" s="2"/>
      <c r="F31" s="2"/>
      <c r="G31" s="2"/>
      <c r="H31" s="2">
        <v>30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1">
        <v>30</v>
      </c>
    </row>
    <row r="32" spans="1:21">
      <c r="A32" s="2">
        <v>8</v>
      </c>
      <c r="B32" s="33" t="s">
        <v>182</v>
      </c>
      <c r="C32" s="34"/>
      <c r="D32" s="2"/>
      <c r="E32" s="2"/>
      <c r="F32" s="2"/>
      <c r="G32" s="2"/>
      <c r="H32" s="2"/>
      <c r="I32" s="2"/>
      <c r="J32" s="2"/>
      <c r="K32" s="2"/>
      <c r="L32" s="2">
        <v>25</v>
      </c>
      <c r="M32" s="2"/>
      <c r="N32" s="2"/>
      <c r="O32" s="2"/>
      <c r="P32" s="2"/>
      <c r="Q32" s="2"/>
      <c r="R32" s="2"/>
      <c r="S32" s="2"/>
      <c r="T32" s="2"/>
      <c r="U32" s="11">
        <v>25</v>
      </c>
    </row>
    <row r="33" spans="1:21">
      <c r="A33" s="2">
        <v>9</v>
      </c>
      <c r="B33" s="33" t="s">
        <v>241</v>
      </c>
      <c r="C33" s="34"/>
      <c r="D33" s="2" t="s">
        <v>221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25</v>
      </c>
      <c r="P33" s="2"/>
      <c r="Q33" s="2"/>
      <c r="R33" s="2"/>
      <c r="S33" s="2"/>
      <c r="T33" s="2"/>
      <c r="U33" s="11">
        <v>25</v>
      </c>
    </row>
    <row r="34" spans="1:21">
      <c r="A34" s="2"/>
      <c r="B34" s="33"/>
      <c r="C34" s="3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1"/>
    </row>
  </sheetData>
  <sortState ref="B25:U32">
    <sortCondition descending="1" ref="U25"/>
  </sortState>
  <mergeCells count="16">
    <mergeCell ref="B24:C24"/>
    <mergeCell ref="M1:P1"/>
    <mergeCell ref="S1:T1"/>
    <mergeCell ref="H23:J23"/>
    <mergeCell ref="K23:L23"/>
    <mergeCell ref="M23:P23"/>
    <mergeCell ref="Q23:R23"/>
    <mergeCell ref="S23:T23"/>
    <mergeCell ref="Q1:R1"/>
    <mergeCell ref="K1:L1"/>
    <mergeCell ref="E1:G1"/>
    <mergeCell ref="E23:G23"/>
    <mergeCell ref="H1:J1"/>
    <mergeCell ref="B1:C1"/>
    <mergeCell ref="B2:C2"/>
    <mergeCell ref="B23:C2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13" sqref="A13:A20"/>
    </sheetView>
  </sheetViews>
  <sheetFormatPr baseColWidth="10" defaultColWidth="11" defaultRowHeight="15" x14ac:dyDescent="0"/>
  <cols>
    <col min="1" max="1" width="3.33203125" customWidth="1"/>
  </cols>
  <sheetData>
    <row r="1" spans="1:21">
      <c r="A1" s="2"/>
      <c r="B1" s="91"/>
      <c r="C1" s="91"/>
      <c r="D1" s="26"/>
      <c r="E1" s="85" t="s">
        <v>103</v>
      </c>
      <c r="F1" s="85"/>
      <c r="G1" s="85"/>
      <c r="H1" s="85" t="s">
        <v>104</v>
      </c>
      <c r="I1" s="85"/>
      <c r="J1" s="85"/>
      <c r="K1" s="85" t="s">
        <v>220</v>
      </c>
      <c r="L1" s="85"/>
      <c r="M1" s="85" t="s">
        <v>222</v>
      </c>
      <c r="N1" s="85"/>
      <c r="O1" s="85"/>
      <c r="P1" s="85"/>
      <c r="Q1" s="85" t="s">
        <v>62</v>
      </c>
      <c r="R1" s="85"/>
      <c r="S1" s="85" t="s">
        <v>63</v>
      </c>
      <c r="T1" s="85"/>
      <c r="U1" s="11"/>
    </row>
    <row r="2" spans="1:21">
      <c r="A2" s="2"/>
      <c r="B2" s="86" t="s">
        <v>106</v>
      </c>
      <c r="C2" s="86"/>
      <c r="D2" s="26" t="s">
        <v>24</v>
      </c>
      <c r="E2" s="17">
        <v>42867</v>
      </c>
      <c r="F2" s="18" t="s">
        <v>3</v>
      </c>
      <c r="G2" s="17">
        <v>42869</v>
      </c>
      <c r="H2" s="19">
        <v>42881</v>
      </c>
      <c r="I2" s="19">
        <v>42882</v>
      </c>
      <c r="J2" s="19">
        <v>42883</v>
      </c>
      <c r="K2" s="23">
        <v>42888</v>
      </c>
      <c r="L2" s="23">
        <v>42889</v>
      </c>
      <c r="M2" s="20">
        <v>42900</v>
      </c>
      <c r="N2" s="21" t="s">
        <v>64</v>
      </c>
      <c r="O2" s="20">
        <v>42567</v>
      </c>
      <c r="P2" s="20">
        <v>42904</v>
      </c>
      <c r="Q2" s="22">
        <v>42987</v>
      </c>
      <c r="R2" s="22">
        <v>42988</v>
      </c>
      <c r="S2" s="23">
        <v>42994</v>
      </c>
      <c r="T2" s="23">
        <v>42995</v>
      </c>
      <c r="U2" s="11"/>
    </row>
    <row r="3" spans="1:21">
      <c r="A3" s="2">
        <v>1</v>
      </c>
      <c r="B3" s="10" t="s">
        <v>133</v>
      </c>
      <c r="C3" s="10"/>
      <c r="D3" s="2" t="s">
        <v>224</v>
      </c>
      <c r="E3" s="2">
        <v>30</v>
      </c>
      <c r="F3" s="2">
        <v>30</v>
      </c>
      <c r="G3" s="2">
        <v>27</v>
      </c>
      <c r="H3" s="2">
        <v>30</v>
      </c>
      <c r="I3" s="2">
        <v>30</v>
      </c>
      <c r="J3" s="2">
        <v>27</v>
      </c>
      <c r="K3" s="2">
        <v>25</v>
      </c>
      <c r="L3" s="2">
        <v>30</v>
      </c>
      <c r="M3" s="2"/>
      <c r="N3" s="2"/>
      <c r="O3" s="2"/>
      <c r="P3" s="2"/>
      <c r="Q3" s="2">
        <v>30</v>
      </c>
      <c r="R3" s="2">
        <v>30</v>
      </c>
      <c r="S3" s="2"/>
      <c r="T3" s="2"/>
      <c r="U3" s="11">
        <v>210</v>
      </c>
    </row>
    <row r="4" spans="1:21">
      <c r="A4" s="2">
        <v>2</v>
      </c>
      <c r="B4" s="10" t="s">
        <v>190</v>
      </c>
      <c r="C4" s="10"/>
      <c r="D4" s="2" t="s">
        <v>224</v>
      </c>
      <c r="E4" s="2"/>
      <c r="F4" s="2"/>
      <c r="G4" s="2"/>
      <c r="H4" s="2">
        <v>23</v>
      </c>
      <c r="I4" s="2">
        <v>25</v>
      </c>
      <c r="J4" s="2">
        <v>25</v>
      </c>
      <c r="K4" s="2"/>
      <c r="L4" s="2">
        <v>17</v>
      </c>
      <c r="M4" s="2">
        <v>30</v>
      </c>
      <c r="N4" s="2">
        <v>30</v>
      </c>
      <c r="O4" s="2">
        <v>27</v>
      </c>
      <c r="P4" s="2">
        <v>25</v>
      </c>
      <c r="Q4" s="2"/>
      <c r="R4" s="2"/>
      <c r="S4" s="2"/>
      <c r="T4" s="2"/>
      <c r="U4" s="11">
        <f>SUM(H4+I4+J4+M4+N4+O4+P4)</f>
        <v>185</v>
      </c>
    </row>
    <row r="5" spans="1:21">
      <c r="A5" s="2">
        <v>3</v>
      </c>
      <c r="B5" s="10" t="s">
        <v>189</v>
      </c>
      <c r="C5" s="10"/>
      <c r="D5" s="2" t="s">
        <v>226</v>
      </c>
      <c r="E5" s="2"/>
      <c r="F5" s="2"/>
      <c r="G5" s="2"/>
      <c r="H5" s="2">
        <v>25</v>
      </c>
      <c r="I5" s="2">
        <v>23</v>
      </c>
      <c r="J5" s="2">
        <v>30</v>
      </c>
      <c r="K5" s="2"/>
      <c r="L5" s="2"/>
      <c r="M5" s="2"/>
      <c r="N5" s="2"/>
      <c r="O5" s="2">
        <v>30</v>
      </c>
      <c r="P5" s="2">
        <v>27</v>
      </c>
      <c r="Q5" s="2"/>
      <c r="R5" s="2"/>
      <c r="S5" s="2"/>
      <c r="T5" s="2"/>
      <c r="U5" s="11">
        <f>SUM(H5+I5+J5+O5+P5)</f>
        <v>135</v>
      </c>
    </row>
    <row r="6" spans="1:21">
      <c r="A6" s="2">
        <v>4</v>
      </c>
      <c r="B6" s="10" t="s">
        <v>134</v>
      </c>
      <c r="C6" s="10"/>
      <c r="D6" s="2" t="s">
        <v>224</v>
      </c>
      <c r="E6" s="2">
        <v>27</v>
      </c>
      <c r="F6" s="2">
        <v>27</v>
      </c>
      <c r="G6" s="2">
        <v>30</v>
      </c>
      <c r="H6" s="2"/>
      <c r="I6" s="2"/>
      <c r="J6" s="2"/>
      <c r="K6" s="2">
        <v>27</v>
      </c>
      <c r="L6" s="2">
        <v>22</v>
      </c>
      <c r="M6" s="2"/>
      <c r="N6" s="2"/>
      <c r="O6" s="2"/>
      <c r="P6" s="2"/>
      <c r="Q6" s="2">
        <v>27</v>
      </c>
      <c r="R6" s="2"/>
      <c r="S6" s="2"/>
      <c r="T6" s="2"/>
      <c r="U6" s="11">
        <v>160</v>
      </c>
    </row>
    <row r="7" spans="1:21">
      <c r="A7" s="2">
        <v>5</v>
      </c>
      <c r="B7" s="10" t="s">
        <v>135</v>
      </c>
      <c r="C7" s="10"/>
      <c r="D7" s="2" t="s">
        <v>221</v>
      </c>
      <c r="E7" s="2">
        <v>25</v>
      </c>
      <c r="F7" s="2">
        <v>25</v>
      </c>
      <c r="G7" s="2"/>
      <c r="H7" s="2">
        <v>27</v>
      </c>
      <c r="I7" s="2"/>
      <c r="J7" s="2"/>
      <c r="K7" s="2">
        <v>23</v>
      </c>
      <c r="L7" s="2">
        <v>18</v>
      </c>
      <c r="M7" s="2"/>
      <c r="N7" s="2"/>
      <c r="O7" s="2"/>
      <c r="P7" s="2"/>
      <c r="Q7" s="2"/>
      <c r="R7" s="2">
        <v>27</v>
      </c>
      <c r="S7" s="2"/>
      <c r="T7" s="2"/>
      <c r="U7" s="11">
        <v>145</v>
      </c>
    </row>
    <row r="8" spans="1:21">
      <c r="A8" s="2">
        <v>6</v>
      </c>
      <c r="B8" s="10" t="s">
        <v>217</v>
      </c>
      <c r="C8" s="10"/>
      <c r="D8" s="2" t="s">
        <v>353</v>
      </c>
      <c r="E8" s="2"/>
      <c r="F8" s="2"/>
      <c r="G8" s="2"/>
      <c r="H8" s="2"/>
      <c r="I8" s="2"/>
      <c r="J8" s="2">
        <v>20</v>
      </c>
      <c r="K8" s="2"/>
      <c r="L8" s="2"/>
      <c r="M8" s="2"/>
      <c r="N8" s="2">
        <v>25</v>
      </c>
      <c r="O8" s="2">
        <v>23</v>
      </c>
      <c r="P8" s="2">
        <v>23</v>
      </c>
      <c r="Q8" s="2"/>
      <c r="R8" s="2"/>
      <c r="S8" s="2"/>
      <c r="T8" s="2"/>
      <c r="U8" s="11">
        <f>SUM(P8+O8+N8+J8)</f>
        <v>91</v>
      </c>
    </row>
    <row r="9" spans="1:21">
      <c r="A9" s="2">
        <v>7</v>
      </c>
      <c r="B9" s="57" t="s">
        <v>346</v>
      </c>
      <c r="C9" s="57"/>
      <c r="D9" s="2" t="s">
        <v>353</v>
      </c>
      <c r="E9" s="2"/>
      <c r="F9" s="2"/>
      <c r="G9" s="2"/>
      <c r="H9" s="2"/>
      <c r="I9" s="2"/>
      <c r="J9" s="2"/>
      <c r="K9" s="2"/>
      <c r="L9" s="2"/>
      <c r="M9" s="2">
        <v>27</v>
      </c>
      <c r="N9" s="2">
        <v>27</v>
      </c>
      <c r="O9" s="2">
        <v>25</v>
      </c>
      <c r="P9" s="2"/>
      <c r="Q9" s="2"/>
      <c r="R9" s="2"/>
      <c r="S9" s="2"/>
      <c r="T9" s="2"/>
      <c r="U9" s="2">
        <v>69</v>
      </c>
    </row>
    <row r="10" spans="1:21">
      <c r="A10" s="2">
        <v>8</v>
      </c>
      <c r="B10" s="10" t="s">
        <v>209</v>
      </c>
      <c r="C10" s="10"/>
      <c r="D10" s="2" t="s">
        <v>221</v>
      </c>
      <c r="E10" s="2"/>
      <c r="F10" s="2"/>
      <c r="G10" s="2"/>
      <c r="H10" s="2"/>
      <c r="I10" s="2">
        <v>27</v>
      </c>
      <c r="J10" s="2">
        <v>22</v>
      </c>
      <c r="K10" s="2"/>
      <c r="L10" s="2">
        <v>23</v>
      </c>
      <c r="M10" s="2"/>
      <c r="N10" s="2"/>
      <c r="O10" s="2"/>
      <c r="P10" s="2"/>
      <c r="Q10" s="2"/>
      <c r="R10" s="2"/>
      <c r="S10" s="2"/>
      <c r="T10" s="2"/>
      <c r="U10" s="11">
        <v>72</v>
      </c>
    </row>
    <row r="11" spans="1:21">
      <c r="A11" s="2">
        <v>9</v>
      </c>
      <c r="B11" s="57" t="s">
        <v>176</v>
      </c>
      <c r="C11" s="57"/>
      <c r="D11" s="2" t="s">
        <v>221</v>
      </c>
      <c r="E11" s="2"/>
      <c r="F11" s="2"/>
      <c r="G11" s="2"/>
      <c r="H11" s="2"/>
      <c r="I11" s="2"/>
      <c r="J11" s="2"/>
      <c r="K11" s="2"/>
      <c r="L11" s="2">
        <v>27</v>
      </c>
      <c r="M11" s="2"/>
      <c r="N11" s="2"/>
      <c r="O11" s="2"/>
      <c r="P11" s="2">
        <v>30</v>
      </c>
      <c r="Q11" s="2"/>
      <c r="R11" s="2"/>
      <c r="S11" s="2"/>
      <c r="T11" s="2"/>
      <c r="U11" s="2">
        <v>57</v>
      </c>
    </row>
    <row r="12" spans="1:21">
      <c r="A12" s="2">
        <v>10</v>
      </c>
      <c r="B12" s="10" t="s">
        <v>178</v>
      </c>
      <c r="C12" s="10"/>
      <c r="D12" s="2" t="s">
        <v>221</v>
      </c>
      <c r="E12" s="2"/>
      <c r="F12" s="2"/>
      <c r="G12" s="2"/>
      <c r="H12" s="2"/>
      <c r="I12" s="2"/>
      <c r="J12" s="2">
        <v>23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11">
        <v>23</v>
      </c>
    </row>
    <row r="13" spans="1:21">
      <c r="A13" s="2">
        <v>11</v>
      </c>
      <c r="B13" s="33" t="s">
        <v>210</v>
      </c>
      <c r="C13" s="34"/>
      <c r="D13" s="2" t="s">
        <v>221</v>
      </c>
      <c r="E13" s="2"/>
      <c r="F13" s="2"/>
      <c r="G13" s="2"/>
      <c r="H13" s="2"/>
      <c r="I13" s="2">
        <v>22</v>
      </c>
      <c r="J13" s="2"/>
      <c r="K13" s="2"/>
      <c r="L13" s="2">
        <v>16</v>
      </c>
      <c r="M13" s="2"/>
      <c r="N13" s="2"/>
      <c r="O13" s="2"/>
      <c r="P13" s="2"/>
      <c r="Q13" s="2"/>
      <c r="R13" s="2"/>
      <c r="S13" s="2"/>
      <c r="T13" s="2"/>
      <c r="U13" s="11">
        <v>38</v>
      </c>
    </row>
    <row r="14" spans="1:21">
      <c r="A14" s="2">
        <v>12</v>
      </c>
      <c r="B14" s="33" t="s">
        <v>216</v>
      </c>
      <c r="C14" s="34"/>
      <c r="D14" s="2" t="s">
        <v>224</v>
      </c>
      <c r="E14" s="2"/>
      <c r="F14" s="2"/>
      <c r="G14" s="2"/>
      <c r="H14" s="2"/>
      <c r="I14" s="2"/>
      <c r="J14" s="2">
        <v>21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11">
        <v>21</v>
      </c>
    </row>
    <row r="15" spans="1:21">
      <c r="A15" s="2">
        <v>13</v>
      </c>
      <c r="B15" s="33" t="s">
        <v>376</v>
      </c>
      <c r="C15" s="34"/>
      <c r="D15" s="2" t="s">
        <v>221</v>
      </c>
      <c r="E15" s="2"/>
      <c r="F15" s="2"/>
      <c r="G15" s="2"/>
      <c r="H15" s="2"/>
      <c r="I15" s="2"/>
      <c r="J15" s="2"/>
      <c r="K15" s="2">
        <v>30</v>
      </c>
      <c r="L15" s="2">
        <v>25</v>
      </c>
      <c r="M15" s="2"/>
      <c r="N15" s="2"/>
      <c r="O15" s="2"/>
      <c r="P15" s="2"/>
      <c r="Q15" s="2"/>
      <c r="R15" s="2"/>
      <c r="S15" s="2"/>
      <c r="T15" s="2"/>
      <c r="U15" s="2">
        <v>55</v>
      </c>
    </row>
    <row r="16" spans="1:21">
      <c r="A16" s="2">
        <v>14</v>
      </c>
      <c r="B16" s="81" t="s">
        <v>168</v>
      </c>
      <c r="C16" s="83"/>
      <c r="D16" s="82" t="s">
        <v>377</v>
      </c>
      <c r="E16" s="37"/>
      <c r="F16" s="37"/>
      <c r="G16" s="37"/>
      <c r="H16" s="37"/>
      <c r="I16" s="37"/>
      <c r="J16" s="37"/>
      <c r="K16" s="37">
        <v>22</v>
      </c>
      <c r="L16" s="37">
        <v>20</v>
      </c>
      <c r="M16" s="37"/>
      <c r="N16" s="37"/>
      <c r="O16" s="37"/>
      <c r="P16" s="37"/>
      <c r="Q16" s="37"/>
      <c r="R16" s="37"/>
      <c r="S16" s="37"/>
      <c r="T16" s="37"/>
      <c r="U16" s="37">
        <v>42</v>
      </c>
    </row>
    <row r="17" spans="1:21">
      <c r="A17" s="2">
        <v>15</v>
      </c>
      <c r="B17" s="84" t="s">
        <v>378</v>
      </c>
      <c r="C17" s="73"/>
      <c r="D17" s="2" t="s">
        <v>377</v>
      </c>
      <c r="E17" s="2"/>
      <c r="F17" s="2"/>
      <c r="G17" s="2"/>
      <c r="H17" s="2"/>
      <c r="I17" s="2"/>
      <c r="J17" s="2"/>
      <c r="K17" s="2">
        <v>21</v>
      </c>
      <c r="L17" s="2"/>
      <c r="M17" s="2"/>
      <c r="N17" s="2"/>
      <c r="O17" s="2"/>
      <c r="P17" s="2"/>
      <c r="Q17" s="2"/>
      <c r="R17" s="2"/>
      <c r="S17" s="2"/>
      <c r="T17" s="2"/>
      <c r="U17" s="2">
        <v>21</v>
      </c>
    </row>
    <row r="18" spans="1:21">
      <c r="A18" s="2">
        <v>16</v>
      </c>
      <c r="B18" s="74" t="s">
        <v>379</v>
      </c>
      <c r="C18" s="73"/>
      <c r="D18" s="2" t="s">
        <v>377</v>
      </c>
      <c r="E18" s="2"/>
      <c r="F18" s="2"/>
      <c r="G18" s="2"/>
      <c r="H18" s="2"/>
      <c r="I18" s="2"/>
      <c r="J18" s="2"/>
      <c r="K18" s="2">
        <v>20</v>
      </c>
      <c r="L18" s="2">
        <v>21</v>
      </c>
      <c r="M18" s="2"/>
      <c r="N18" s="2"/>
      <c r="O18" s="2"/>
      <c r="P18" s="2"/>
      <c r="Q18" s="2"/>
      <c r="R18" s="2"/>
      <c r="S18" s="2"/>
      <c r="T18" s="2"/>
      <c r="U18" s="2">
        <v>41</v>
      </c>
    </row>
    <row r="19" spans="1:21">
      <c r="A19" s="2">
        <v>17</v>
      </c>
      <c r="B19" s="74" t="s">
        <v>380</v>
      </c>
      <c r="C19" s="73"/>
      <c r="D19" s="2" t="s">
        <v>363</v>
      </c>
      <c r="E19" s="2"/>
      <c r="F19" s="2"/>
      <c r="G19" s="2"/>
      <c r="H19" s="2"/>
      <c r="I19" s="2"/>
      <c r="J19" s="2"/>
      <c r="K19" s="2">
        <v>19</v>
      </c>
      <c r="L19" s="2">
        <v>19</v>
      </c>
      <c r="M19" s="2"/>
      <c r="N19" s="2"/>
      <c r="O19" s="2"/>
      <c r="P19" s="2"/>
      <c r="Q19" s="2"/>
      <c r="R19" s="2"/>
      <c r="S19" s="2"/>
      <c r="T19" s="2"/>
      <c r="U19" s="2">
        <v>38</v>
      </c>
    </row>
    <row r="20" spans="1:21">
      <c r="A20" s="2">
        <v>18</v>
      </c>
      <c r="B20" s="74" t="s">
        <v>381</v>
      </c>
      <c r="C20" s="73"/>
      <c r="D20" s="2" t="s">
        <v>382</v>
      </c>
      <c r="E20" s="2"/>
      <c r="F20" s="2"/>
      <c r="G20" s="2"/>
      <c r="H20" s="2"/>
      <c r="I20" s="2"/>
      <c r="J20" s="2"/>
      <c r="K20" s="2">
        <v>18</v>
      </c>
      <c r="L20" s="2"/>
      <c r="M20" s="2"/>
      <c r="N20" s="2"/>
      <c r="O20" s="2"/>
      <c r="P20" s="2"/>
      <c r="Q20" s="2"/>
      <c r="R20" s="2"/>
      <c r="S20" s="2"/>
      <c r="T20" s="2"/>
      <c r="U20" s="2">
        <v>18</v>
      </c>
    </row>
    <row r="21" spans="1:21">
      <c r="A21" s="2"/>
      <c r="B21" s="91"/>
      <c r="C21" s="9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14"/>
      <c r="B22" s="97"/>
      <c r="C22" s="98"/>
      <c r="D22" s="38"/>
      <c r="E22" s="96" t="s">
        <v>103</v>
      </c>
      <c r="F22" s="96"/>
      <c r="G22" s="96"/>
      <c r="H22" s="96" t="s">
        <v>104</v>
      </c>
      <c r="I22" s="96"/>
      <c r="J22" s="96"/>
      <c r="K22" s="96" t="s">
        <v>220</v>
      </c>
      <c r="L22" s="96"/>
      <c r="M22" s="96" t="s">
        <v>230</v>
      </c>
      <c r="N22" s="96"/>
      <c r="O22" s="96"/>
      <c r="P22" s="96"/>
      <c r="Q22" s="96" t="s">
        <v>62</v>
      </c>
      <c r="R22" s="96"/>
      <c r="S22" s="96" t="s">
        <v>63</v>
      </c>
      <c r="T22" s="96"/>
      <c r="U22" s="39" t="s">
        <v>65</v>
      </c>
    </row>
    <row r="23" spans="1:21">
      <c r="A23" s="2"/>
      <c r="B23" s="94" t="s">
        <v>107</v>
      </c>
      <c r="C23" s="95"/>
      <c r="D23" s="2" t="s">
        <v>24</v>
      </c>
      <c r="E23" s="17">
        <v>42867</v>
      </c>
      <c r="F23" s="18" t="s">
        <v>3</v>
      </c>
      <c r="G23" s="17">
        <v>42869</v>
      </c>
      <c r="H23" s="19">
        <v>42881</v>
      </c>
      <c r="I23" s="19">
        <v>42882</v>
      </c>
      <c r="J23" s="19">
        <v>42883</v>
      </c>
      <c r="K23" s="23">
        <v>42888</v>
      </c>
      <c r="L23" s="23">
        <v>42889</v>
      </c>
      <c r="M23" s="20">
        <v>42900</v>
      </c>
      <c r="N23" s="21" t="s">
        <v>64</v>
      </c>
      <c r="O23" s="20">
        <v>42567</v>
      </c>
      <c r="P23" s="20">
        <v>42904</v>
      </c>
      <c r="Q23" s="22">
        <v>42987</v>
      </c>
      <c r="R23" s="22">
        <v>42988</v>
      </c>
      <c r="S23" s="23">
        <v>42994</v>
      </c>
      <c r="T23" s="23">
        <v>42995</v>
      </c>
      <c r="U23" s="12"/>
    </row>
    <row r="24" spans="1:21">
      <c r="A24" s="2">
        <v>1</v>
      </c>
      <c r="B24" s="57" t="s">
        <v>214</v>
      </c>
      <c r="C24" s="57"/>
      <c r="D24" s="2" t="s">
        <v>221</v>
      </c>
      <c r="E24" s="2"/>
      <c r="F24" s="2"/>
      <c r="G24" s="2"/>
      <c r="H24" s="2"/>
      <c r="I24" s="2"/>
      <c r="J24" s="2"/>
      <c r="K24" s="2">
        <v>27</v>
      </c>
      <c r="L24" s="2">
        <v>27</v>
      </c>
      <c r="M24" s="2">
        <v>30</v>
      </c>
      <c r="N24" s="2">
        <v>30</v>
      </c>
      <c r="O24" s="2">
        <v>30</v>
      </c>
      <c r="P24" s="2">
        <v>25</v>
      </c>
      <c r="Q24" s="2">
        <v>30</v>
      </c>
      <c r="R24" s="2"/>
      <c r="S24" s="2"/>
      <c r="T24" s="2"/>
      <c r="U24" s="11">
        <v>199</v>
      </c>
    </row>
    <row r="25" spans="1:21">
      <c r="A25" s="2">
        <v>2</v>
      </c>
      <c r="B25" s="57" t="s">
        <v>136</v>
      </c>
      <c r="C25" s="57"/>
      <c r="D25" s="26" t="s">
        <v>225</v>
      </c>
      <c r="E25" s="2">
        <v>30</v>
      </c>
      <c r="F25" s="2">
        <v>30</v>
      </c>
      <c r="G25" s="2">
        <v>30</v>
      </c>
      <c r="H25" s="2">
        <v>23</v>
      </c>
      <c r="I25" s="2"/>
      <c r="J25" s="2">
        <v>27</v>
      </c>
      <c r="K25" s="2">
        <v>30</v>
      </c>
      <c r="L25" s="2">
        <v>25</v>
      </c>
      <c r="M25" s="2"/>
      <c r="N25" s="2"/>
      <c r="O25" s="2"/>
      <c r="P25" s="2"/>
      <c r="Q25" s="2"/>
      <c r="R25" s="2"/>
      <c r="S25" s="2"/>
      <c r="T25" s="2"/>
      <c r="U25" s="11">
        <v>195</v>
      </c>
    </row>
    <row r="26" spans="1:21">
      <c r="A26" s="2">
        <v>3</v>
      </c>
      <c r="B26" s="57" t="s">
        <v>192</v>
      </c>
      <c r="C26" s="57"/>
      <c r="D26" s="26" t="s">
        <v>221</v>
      </c>
      <c r="E26" s="2"/>
      <c r="F26" s="2"/>
      <c r="G26" s="2"/>
      <c r="H26" s="2">
        <v>27</v>
      </c>
      <c r="I26" s="2">
        <v>25</v>
      </c>
      <c r="J26" s="2">
        <v>25</v>
      </c>
      <c r="K26" s="2">
        <v>25</v>
      </c>
      <c r="L26" s="2">
        <v>23</v>
      </c>
      <c r="M26" s="2">
        <v>23</v>
      </c>
      <c r="N26" s="2">
        <v>27</v>
      </c>
      <c r="O26" s="2">
        <v>23</v>
      </c>
      <c r="P26" s="2">
        <v>30</v>
      </c>
      <c r="Q26" s="2"/>
      <c r="R26" s="2"/>
      <c r="S26" s="2"/>
      <c r="T26" s="2"/>
      <c r="U26" s="11">
        <v>182</v>
      </c>
    </row>
    <row r="27" spans="1:21">
      <c r="A27" s="2">
        <v>4</v>
      </c>
      <c r="B27" s="57" t="s">
        <v>195</v>
      </c>
      <c r="C27" s="57"/>
      <c r="D27" s="26" t="s">
        <v>221</v>
      </c>
      <c r="E27" s="2"/>
      <c r="F27" s="2"/>
      <c r="G27" s="2"/>
      <c r="H27" s="2">
        <v>21</v>
      </c>
      <c r="I27" s="2">
        <v>22</v>
      </c>
      <c r="J27" s="2">
        <v>23</v>
      </c>
      <c r="K27" s="2">
        <v>23</v>
      </c>
      <c r="L27" s="2">
        <v>21</v>
      </c>
      <c r="M27" s="2">
        <v>22</v>
      </c>
      <c r="N27" s="2">
        <v>21</v>
      </c>
      <c r="O27" s="2">
        <v>27</v>
      </c>
      <c r="P27" s="2">
        <v>27</v>
      </c>
      <c r="Q27" s="2"/>
      <c r="R27" s="2"/>
      <c r="S27" s="2"/>
      <c r="T27" s="2"/>
      <c r="U27" s="11">
        <v>164</v>
      </c>
    </row>
    <row r="28" spans="1:21">
      <c r="A28" s="2">
        <v>5</v>
      </c>
      <c r="B28" s="57" t="s">
        <v>193</v>
      </c>
      <c r="C28" s="57"/>
      <c r="D28" s="26" t="s">
        <v>221</v>
      </c>
      <c r="E28" s="2"/>
      <c r="F28" s="2"/>
      <c r="G28" s="2"/>
      <c r="H28" s="2">
        <v>25</v>
      </c>
      <c r="I28" s="2">
        <v>27</v>
      </c>
      <c r="J28" s="2"/>
      <c r="K28" s="2"/>
      <c r="L28" s="2"/>
      <c r="M28" s="2">
        <v>25</v>
      </c>
      <c r="N28" s="2">
        <v>22</v>
      </c>
      <c r="O28" s="2">
        <v>22</v>
      </c>
      <c r="P28" s="2">
        <v>22</v>
      </c>
      <c r="Q28" s="2"/>
      <c r="R28" s="2"/>
      <c r="S28" s="2"/>
      <c r="T28" s="2"/>
      <c r="U28" s="11">
        <f>SUM(H28+I28+M28+N28+O28+P28)</f>
        <v>143</v>
      </c>
    </row>
    <row r="29" spans="1:21">
      <c r="A29" s="2">
        <v>6</v>
      </c>
      <c r="B29" s="57" t="s">
        <v>194</v>
      </c>
      <c r="C29" s="57"/>
      <c r="D29" s="26" t="s">
        <v>225</v>
      </c>
      <c r="E29" s="2"/>
      <c r="F29" s="2"/>
      <c r="G29" s="2"/>
      <c r="H29" s="2">
        <v>22</v>
      </c>
      <c r="I29" s="2">
        <v>23</v>
      </c>
      <c r="J29" s="2"/>
      <c r="K29" s="2">
        <v>21</v>
      </c>
      <c r="L29" s="2">
        <v>18</v>
      </c>
      <c r="M29" s="2"/>
      <c r="N29" s="2"/>
      <c r="O29" s="2"/>
      <c r="P29" s="2"/>
      <c r="Q29" s="2">
        <v>27</v>
      </c>
      <c r="R29" s="2">
        <v>30</v>
      </c>
      <c r="S29" s="2"/>
      <c r="T29" s="2"/>
      <c r="U29" s="11">
        <v>141</v>
      </c>
    </row>
    <row r="30" spans="1:21">
      <c r="A30" s="2">
        <v>7</v>
      </c>
      <c r="B30" s="57" t="s">
        <v>191</v>
      </c>
      <c r="C30" s="57"/>
      <c r="D30" s="26" t="s">
        <v>221</v>
      </c>
      <c r="E30" s="2"/>
      <c r="F30" s="2"/>
      <c r="G30" s="2"/>
      <c r="H30" s="2">
        <v>30</v>
      </c>
      <c r="I30" s="2">
        <v>30</v>
      </c>
      <c r="J30" s="2">
        <v>30</v>
      </c>
      <c r="K30" s="2">
        <v>22</v>
      </c>
      <c r="L30" s="2">
        <v>20</v>
      </c>
      <c r="M30" s="2"/>
      <c r="N30" s="2"/>
      <c r="O30" s="2"/>
      <c r="P30" s="2"/>
      <c r="Q30" s="2"/>
      <c r="R30" s="2"/>
      <c r="S30" s="2"/>
      <c r="T30" s="2"/>
      <c r="U30" s="11">
        <v>134</v>
      </c>
    </row>
    <row r="31" spans="1:21">
      <c r="A31" s="2">
        <v>8</v>
      </c>
      <c r="B31" s="57" t="s">
        <v>343</v>
      </c>
      <c r="C31" s="57"/>
      <c r="D31" s="2" t="s">
        <v>235</v>
      </c>
      <c r="E31" s="2"/>
      <c r="F31" s="2"/>
      <c r="G31" s="2"/>
      <c r="H31" s="2"/>
      <c r="I31" s="2"/>
      <c r="J31" s="2"/>
      <c r="K31" s="2"/>
      <c r="L31" s="2"/>
      <c r="M31" s="2">
        <v>27</v>
      </c>
      <c r="N31" s="2">
        <v>25</v>
      </c>
      <c r="O31" s="2">
        <v>21</v>
      </c>
      <c r="P31" s="2">
        <v>23</v>
      </c>
      <c r="Q31" s="2"/>
      <c r="R31" s="2"/>
      <c r="S31" s="2"/>
      <c r="T31" s="2"/>
      <c r="U31" s="11">
        <f>SUM(P31+O31+N31+M31)</f>
        <v>96</v>
      </c>
    </row>
    <row r="32" spans="1:21">
      <c r="A32" s="2">
        <v>9</v>
      </c>
      <c r="B32" s="57" t="s">
        <v>137</v>
      </c>
      <c r="C32" s="57"/>
      <c r="D32" s="26" t="s">
        <v>224</v>
      </c>
      <c r="E32" s="2">
        <v>27</v>
      </c>
      <c r="F32" s="2">
        <v>27</v>
      </c>
      <c r="G32" s="2">
        <v>25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1">
        <f>SUM(G32+F32+E32)</f>
        <v>79</v>
      </c>
    </row>
    <row r="33" spans="1:21">
      <c r="A33" s="2">
        <v>10</v>
      </c>
      <c r="B33" s="57" t="s">
        <v>138</v>
      </c>
      <c r="C33" s="57"/>
      <c r="D33" s="26" t="s">
        <v>224</v>
      </c>
      <c r="E33" s="2">
        <v>25</v>
      </c>
      <c r="F33" s="2">
        <v>25</v>
      </c>
      <c r="G33" s="2">
        <v>27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1">
        <f>SUM(G33+F33+E33)</f>
        <v>77</v>
      </c>
    </row>
    <row r="34" spans="1:21">
      <c r="A34" s="2">
        <v>11</v>
      </c>
      <c r="B34" s="25" t="s">
        <v>344</v>
      </c>
      <c r="C34" s="2"/>
      <c r="D34" s="2" t="s">
        <v>235</v>
      </c>
      <c r="E34" s="2"/>
      <c r="F34" s="2"/>
      <c r="G34" s="2"/>
      <c r="H34" s="2"/>
      <c r="I34" s="2"/>
      <c r="J34" s="2"/>
      <c r="K34" s="2"/>
      <c r="L34" s="2"/>
      <c r="M34" s="2"/>
      <c r="N34" s="2">
        <v>23</v>
      </c>
      <c r="O34" s="2">
        <v>25</v>
      </c>
      <c r="P34" s="16">
        <v>21</v>
      </c>
      <c r="Q34" s="2"/>
      <c r="R34" s="2"/>
      <c r="S34" s="2"/>
      <c r="T34" s="2"/>
      <c r="U34" s="2">
        <v>69</v>
      </c>
    </row>
    <row r="35" spans="1:21">
      <c r="A35" s="2">
        <v>12</v>
      </c>
      <c r="B35" s="25" t="s">
        <v>373</v>
      </c>
      <c r="C35" s="2"/>
      <c r="D35" s="2"/>
      <c r="E35" s="2"/>
      <c r="F35" s="2"/>
      <c r="G35" s="2"/>
      <c r="H35" s="2"/>
      <c r="I35" s="2"/>
      <c r="J35" s="2"/>
      <c r="K35" s="2">
        <v>19</v>
      </c>
      <c r="L35" s="2">
        <v>19</v>
      </c>
      <c r="M35" s="2"/>
      <c r="N35" s="2"/>
      <c r="O35" s="2"/>
      <c r="P35" s="2"/>
      <c r="Q35" s="2"/>
      <c r="R35" s="2"/>
      <c r="S35" s="2"/>
      <c r="T35" s="2"/>
      <c r="U35" s="65">
        <v>38</v>
      </c>
    </row>
    <row r="36" spans="1:21">
      <c r="A36" s="2">
        <v>13</v>
      </c>
      <c r="B36" s="25" t="s">
        <v>181</v>
      </c>
      <c r="C36" s="2"/>
      <c r="D36" s="2"/>
      <c r="E36" s="2"/>
      <c r="F36" s="2"/>
      <c r="G36" s="2"/>
      <c r="H36" s="2"/>
      <c r="I36" s="2"/>
      <c r="J36" s="2"/>
      <c r="K36" s="2"/>
      <c r="L36" s="2">
        <v>22</v>
      </c>
      <c r="M36" s="2"/>
      <c r="N36" s="2"/>
      <c r="O36" s="2"/>
      <c r="P36" s="2"/>
      <c r="Q36" s="2"/>
      <c r="R36" s="2"/>
      <c r="S36" s="2"/>
      <c r="T36" s="2"/>
      <c r="U36" s="65">
        <v>22</v>
      </c>
    </row>
    <row r="37" spans="1:21">
      <c r="A37" s="2">
        <v>14</v>
      </c>
      <c r="B37" s="25" t="s">
        <v>367</v>
      </c>
      <c r="C37" s="2"/>
      <c r="D37" s="2"/>
      <c r="E37" s="2"/>
      <c r="F37" s="2"/>
      <c r="G37" s="2"/>
      <c r="H37" s="2"/>
      <c r="I37" s="2"/>
      <c r="J37" s="2"/>
      <c r="K37" s="2">
        <v>20</v>
      </c>
      <c r="L37" s="2"/>
      <c r="M37" s="2"/>
      <c r="N37" s="2"/>
      <c r="O37" s="2"/>
      <c r="P37" s="2"/>
      <c r="Q37" s="2"/>
      <c r="R37" s="2"/>
      <c r="S37" s="2"/>
      <c r="T37" s="2"/>
      <c r="U37" s="2">
        <v>20</v>
      </c>
    </row>
  </sheetData>
  <sortState ref="B24:U37">
    <sortCondition descending="1" ref="U24"/>
  </sortState>
  <mergeCells count="17">
    <mergeCell ref="B22:C22"/>
    <mergeCell ref="B23:C23"/>
    <mergeCell ref="B21:C21"/>
    <mergeCell ref="B1:C1"/>
    <mergeCell ref="B2:C2"/>
    <mergeCell ref="S22:T22"/>
    <mergeCell ref="E1:G1"/>
    <mergeCell ref="H1:J1"/>
    <mergeCell ref="K1:L1"/>
    <mergeCell ref="M1:P1"/>
    <mergeCell ref="Q1:R1"/>
    <mergeCell ref="S1:T1"/>
    <mergeCell ref="E22:G22"/>
    <mergeCell ref="H22:J22"/>
    <mergeCell ref="K22:L22"/>
    <mergeCell ref="M22:P22"/>
    <mergeCell ref="Q22:R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D3" workbookViewId="0">
      <selection activeCell="V25" sqref="V25"/>
    </sheetView>
  </sheetViews>
  <sheetFormatPr baseColWidth="10" defaultColWidth="11" defaultRowHeight="15" x14ac:dyDescent="0"/>
  <cols>
    <col min="1" max="1" width="3.1640625" customWidth="1"/>
  </cols>
  <sheetData>
    <row r="1" spans="1:21">
      <c r="A1" s="2"/>
      <c r="B1" s="91"/>
      <c r="C1" s="91"/>
      <c r="D1" s="26"/>
      <c r="E1" s="85" t="s">
        <v>103</v>
      </c>
      <c r="F1" s="85"/>
      <c r="G1" s="85"/>
      <c r="H1" s="85" t="s">
        <v>104</v>
      </c>
      <c r="I1" s="85"/>
      <c r="J1" s="85"/>
      <c r="K1" s="85" t="s">
        <v>220</v>
      </c>
      <c r="L1" s="85"/>
      <c r="M1" s="85" t="s">
        <v>228</v>
      </c>
      <c r="N1" s="85"/>
      <c r="O1" s="85"/>
      <c r="P1" s="85"/>
      <c r="Q1" s="85" t="s">
        <v>62</v>
      </c>
      <c r="R1" s="85"/>
      <c r="S1" s="85" t="s">
        <v>63</v>
      </c>
      <c r="T1" s="85"/>
      <c r="U1" s="12" t="s">
        <v>65</v>
      </c>
    </row>
    <row r="2" spans="1:21">
      <c r="A2" s="2"/>
      <c r="B2" s="86" t="s">
        <v>105</v>
      </c>
      <c r="C2" s="86"/>
      <c r="D2" s="26" t="s">
        <v>24</v>
      </c>
      <c r="E2" s="3">
        <v>42867</v>
      </c>
      <c r="F2" s="4" t="s">
        <v>3</v>
      </c>
      <c r="G2" s="3">
        <v>42869</v>
      </c>
      <c r="H2" s="5">
        <v>42881</v>
      </c>
      <c r="I2" s="5">
        <v>42882</v>
      </c>
      <c r="J2" s="5">
        <v>42883</v>
      </c>
      <c r="K2" s="6">
        <v>42888</v>
      </c>
      <c r="L2" s="6">
        <v>42889</v>
      </c>
      <c r="M2" s="7">
        <v>42900</v>
      </c>
      <c r="N2" s="8" t="s">
        <v>64</v>
      </c>
      <c r="O2" s="7">
        <v>42567</v>
      </c>
      <c r="P2" s="7">
        <v>42904</v>
      </c>
      <c r="Q2" s="9">
        <v>42987</v>
      </c>
      <c r="R2" s="9">
        <v>42988</v>
      </c>
      <c r="S2" s="6">
        <v>42994</v>
      </c>
      <c r="T2" s="6">
        <v>42995</v>
      </c>
      <c r="U2" s="12"/>
    </row>
    <row r="3" spans="1:21">
      <c r="A3" s="50">
        <v>1</v>
      </c>
      <c r="B3" s="57" t="s">
        <v>139</v>
      </c>
      <c r="C3" s="57"/>
      <c r="D3" s="27" t="s">
        <v>224</v>
      </c>
      <c r="E3" s="2">
        <v>30</v>
      </c>
      <c r="F3" s="2">
        <v>30</v>
      </c>
      <c r="G3" s="2">
        <v>30</v>
      </c>
      <c r="H3" s="2"/>
      <c r="I3" s="2">
        <v>30</v>
      </c>
      <c r="J3" s="2">
        <v>27</v>
      </c>
      <c r="K3" s="2">
        <v>27</v>
      </c>
      <c r="L3" s="2">
        <v>30</v>
      </c>
      <c r="M3" s="2">
        <v>27</v>
      </c>
      <c r="N3" s="2">
        <v>30</v>
      </c>
      <c r="O3" s="2">
        <v>27</v>
      </c>
      <c r="P3" s="2">
        <v>30</v>
      </c>
      <c r="Q3" s="2">
        <v>30</v>
      </c>
      <c r="R3" s="2">
        <v>30</v>
      </c>
      <c r="S3" s="2"/>
      <c r="T3" s="2"/>
      <c r="U3" s="11">
        <f>SUM(E3+F3+G3+I3+N3+P3+Q3)</f>
        <v>210</v>
      </c>
    </row>
    <row r="4" spans="1:21">
      <c r="A4" s="50">
        <v>2</v>
      </c>
      <c r="B4" s="57" t="s">
        <v>140</v>
      </c>
      <c r="C4" s="57"/>
      <c r="D4" s="27" t="s">
        <v>224</v>
      </c>
      <c r="E4" s="2">
        <v>27</v>
      </c>
      <c r="F4" s="2">
        <v>27</v>
      </c>
      <c r="G4" s="2">
        <v>27</v>
      </c>
      <c r="H4" s="2">
        <v>27</v>
      </c>
      <c r="I4" s="2">
        <v>25</v>
      </c>
      <c r="J4" s="2">
        <v>25</v>
      </c>
      <c r="K4" s="2">
        <v>23</v>
      </c>
      <c r="L4" s="2">
        <v>22</v>
      </c>
      <c r="M4" s="2"/>
      <c r="N4" s="2"/>
      <c r="O4" s="2"/>
      <c r="P4" s="2">
        <v>27</v>
      </c>
      <c r="Q4" s="2">
        <v>27</v>
      </c>
      <c r="R4" s="2">
        <v>27</v>
      </c>
      <c r="S4" s="2"/>
      <c r="T4" s="2"/>
      <c r="U4" s="11">
        <f>SUM(R4+Q4+P4+H4+G4+F4+E4)</f>
        <v>189</v>
      </c>
    </row>
    <row r="5" spans="1:21">
      <c r="A5" s="50">
        <v>3</v>
      </c>
      <c r="B5" s="57" t="s">
        <v>196</v>
      </c>
      <c r="C5" s="57"/>
      <c r="D5" s="27" t="s">
        <v>221</v>
      </c>
      <c r="E5" s="2"/>
      <c r="F5" s="2"/>
      <c r="G5" s="2"/>
      <c r="H5" s="2">
        <v>30</v>
      </c>
      <c r="I5" s="2">
        <v>27</v>
      </c>
      <c r="J5" s="2">
        <v>30</v>
      </c>
      <c r="K5" s="2"/>
      <c r="L5" s="2"/>
      <c r="M5" s="2"/>
      <c r="N5" s="2"/>
      <c r="O5" s="2"/>
      <c r="P5" s="2"/>
      <c r="Q5" s="2">
        <v>25</v>
      </c>
      <c r="R5" s="2">
        <v>25</v>
      </c>
      <c r="S5" s="2"/>
      <c r="T5" s="2"/>
      <c r="U5" s="11">
        <f>SUM(R5+Q5+J5+I5+H5)</f>
        <v>137</v>
      </c>
    </row>
    <row r="6" spans="1:21">
      <c r="A6" s="50">
        <v>4</v>
      </c>
      <c r="B6" s="74" t="s">
        <v>347</v>
      </c>
      <c r="C6" s="74"/>
      <c r="D6" s="80" t="s">
        <v>221</v>
      </c>
      <c r="E6" s="2"/>
      <c r="F6" s="2"/>
      <c r="G6" s="2"/>
      <c r="H6" s="2"/>
      <c r="I6" s="2"/>
      <c r="J6" s="2"/>
      <c r="K6" s="2">
        <v>25</v>
      </c>
      <c r="L6" s="2">
        <v>21</v>
      </c>
      <c r="M6" s="2">
        <v>30</v>
      </c>
      <c r="N6" s="2">
        <v>27</v>
      </c>
      <c r="O6" s="2">
        <v>30</v>
      </c>
      <c r="P6" s="2"/>
      <c r="Q6" s="2"/>
      <c r="R6" s="2"/>
      <c r="S6" s="2"/>
      <c r="T6" s="2"/>
      <c r="U6" s="2">
        <v>133</v>
      </c>
    </row>
    <row r="7" spans="1:21">
      <c r="A7" s="50">
        <v>5</v>
      </c>
      <c r="B7" s="57" t="s">
        <v>198</v>
      </c>
      <c r="C7" s="57"/>
      <c r="D7" s="27" t="s">
        <v>221</v>
      </c>
      <c r="E7" s="2"/>
      <c r="F7" s="2"/>
      <c r="G7" s="2"/>
      <c r="H7" s="2">
        <v>25</v>
      </c>
      <c r="I7" s="2"/>
      <c r="J7" s="2">
        <v>23</v>
      </c>
      <c r="K7" s="2"/>
      <c r="L7" s="2">
        <v>16</v>
      </c>
      <c r="M7" s="2"/>
      <c r="N7" s="2">
        <v>25</v>
      </c>
      <c r="O7" s="2">
        <v>25</v>
      </c>
      <c r="P7" s="2"/>
      <c r="Q7" s="2"/>
      <c r="R7" s="2"/>
      <c r="S7" s="2"/>
      <c r="T7" s="2"/>
      <c r="U7" s="2">
        <v>114</v>
      </c>
    </row>
    <row r="8" spans="1:21">
      <c r="A8" s="50">
        <v>6</v>
      </c>
      <c r="B8" s="74" t="s">
        <v>341</v>
      </c>
      <c r="C8" s="74"/>
      <c r="D8" s="2" t="s">
        <v>353</v>
      </c>
      <c r="E8" s="2"/>
      <c r="F8" s="2"/>
      <c r="G8" s="2"/>
      <c r="H8" s="2"/>
      <c r="I8" s="2"/>
      <c r="J8" s="2"/>
      <c r="K8" s="2"/>
      <c r="L8" s="2"/>
      <c r="M8" s="2">
        <v>25</v>
      </c>
      <c r="N8" s="2">
        <v>23</v>
      </c>
      <c r="O8" s="2">
        <v>23</v>
      </c>
      <c r="P8" s="2">
        <v>25</v>
      </c>
      <c r="Q8" s="2"/>
      <c r="R8" s="2"/>
      <c r="S8" s="2"/>
      <c r="T8" s="2"/>
      <c r="U8" s="2">
        <f>SUM(P8+O8+N8+M8)</f>
        <v>96</v>
      </c>
    </row>
    <row r="9" spans="1:21">
      <c r="A9" s="50">
        <v>7</v>
      </c>
      <c r="B9" s="57" t="s">
        <v>149</v>
      </c>
      <c r="C9" s="57"/>
      <c r="D9" s="27" t="s">
        <v>224</v>
      </c>
      <c r="E9" s="2"/>
      <c r="F9" s="2">
        <v>22</v>
      </c>
      <c r="G9" s="2">
        <v>21</v>
      </c>
      <c r="H9" s="2"/>
      <c r="I9" s="2"/>
      <c r="J9" s="2"/>
      <c r="K9" s="2"/>
      <c r="L9" s="2"/>
      <c r="M9" s="2"/>
      <c r="N9" s="2"/>
      <c r="O9" s="2"/>
      <c r="P9" s="2"/>
      <c r="Q9" s="2">
        <v>23</v>
      </c>
      <c r="R9" s="2"/>
      <c r="S9" s="2"/>
      <c r="T9" s="2"/>
      <c r="U9" s="11">
        <f>SUM(Q9+F9+G9)</f>
        <v>66</v>
      </c>
    </row>
    <row r="10" spans="1:21">
      <c r="A10" s="50">
        <v>8</v>
      </c>
      <c r="B10" s="74" t="s">
        <v>383</v>
      </c>
      <c r="C10" s="74"/>
      <c r="D10" s="2" t="s">
        <v>377</v>
      </c>
      <c r="E10" s="2"/>
      <c r="F10" s="2"/>
      <c r="G10" s="2"/>
      <c r="H10" s="2"/>
      <c r="I10" s="2"/>
      <c r="J10" s="2"/>
      <c r="K10" s="2">
        <v>30</v>
      </c>
      <c r="L10" s="2">
        <v>27</v>
      </c>
      <c r="M10" s="2"/>
      <c r="N10" s="2"/>
      <c r="O10" s="2"/>
      <c r="P10" s="2"/>
      <c r="Q10" s="2"/>
      <c r="R10" s="2"/>
      <c r="S10" s="2"/>
      <c r="T10" s="2"/>
      <c r="U10" s="2">
        <v>57</v>
      </c>
    </row>
    <row r="11" spans="1:21">
      <c r="A11" s="50">
        <v>9</v>
      </c>
      <c r="B11" s="57" t="s">
        <v>147</v>
      </c>
      <c r="C11" s="57"/>
      <c r="D11" s="27" t="s">
        <v>224</v>
      </c>
      <c r="E11" s="2"/>
      <c r="F11" s="2">
        <v>25</v>
      </c>
      <c r="G11" s="2">
        <v>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1">
        <v>50</v>
      </c>
    </row>
    <row r="12" spans="1:21">
      <c r="A12" s="50">
        <v>10</v>
      </c>
      <c r="B12" s="57" t="s">
        <v>141</v>
      </c>
      <c r="C12" s="57"/>
      <c r="D12" s="27" t="s">
        <v>224</v>
      </c>
      <c r="E12" s="2">
        <v>25</v>
      </c>
      <c r="F12" s="2">
        <v>21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1">
        <v>46</v>
      </c>
    </row>
    <row r="13" spans="1:21">
      <c r="A13" s="50">
        <v>11</v>
      </c>
      <c r="B13" s="57" t="s">
        <v>148</v>
      </c>
      <c r="C13" s="57"/>
      <c r="D13" s="27" t="s">
        <v>224</v>
      </c>
      <c r="E13" s="2"/>
      <c r="F13" s="2">
        <v>23</v>
      </c>
      <c r="G13" s="2">
        <v>23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1">
        <v>46</v>
      </c>
    </row>
    <row r="14" spans="1:21">
      <c r="A14" s="50">
        <v>12</v>
      </c>
      <c r="B14" s="74" t="s">
        <v>385</v>
      </c>
      <c r="C14" s="74"/>
      <c r="D14" s="2" t="s">
        <v>377</v>
      </c>
      <c r="E14" s="2"/>
      <c r="F14" s="2"/>
      <c r="G14" s="2"/>
      <c r="H14" s="2"/>
      <c r="I14" s="2"/>
      <c r="J14" s="2"/>
      <c r="K14" s="2">
        <v>21</v>
      </c>
      <c r="L14" s="2">
        <v>25</v>
      </c>
      <c r="M14" s="2"/>
      <c r="N14" s="2"/>
      <c r="O14" s="2"/>
      <c r="P14" s="2"/>
      <c r="Q14" s="2"/>
      <c r="R14" s="2"/>
      <c r="S14" s="2"/>
      <c r="T14" s="2"/>
      <c r="U14" s="2">
        <v>46</v>
      </c>
    </row>
    <row r="15" spans="1:21">
      <c r="A15" s="50">
        <v>13</v>
      </c>
      <c r="B15" s="74" t="s">
        <v>384</v>
      </c>
      <c r="C15" s="74"/>
      <c r="D15" s="2" t="s">
        <v>394</v>
      </c>
      <c r="E15" s="2"/>
      <c r="F15" s="2"/>
      <c r="G15" s="2"/>
      <c r="H15" s="2"/>
      <c r="I15" s="2"/>
      <c r="J15" s="2"/>
      <c r="K15" s="2">
        <v>22</v>
      </c>
      <c r="L15" s="2">
        <v>17</v>
      </c>
      <c r="M15" s="2"/>
      <c r="N15" s="2"/>
      <c r="O15" s="2"/>
      <c r="P15" s="2"/>
      <c r="Q15" s="2"/>
      <c r="R15" s="2"/>
      <c r="S15" s="2"/>
      <c r="T15" s="2"/>
      <c r="U15" s="2">
        <v>39</v>
      </c>
    </row>
    <row r="16" spans="1:21">
      <c r="A16" s="50">
        <v>14</v>
      </c>
      <c r="B16" s="74" t="s">
        <v>387</v>
      </c>
      <c r="C16" s="74"/>
      <c r="D16" s="2" t="s">
        <v>377</v>
      </c>
      <c r="E16" s="2"/>
      <c r="F16" s="2"/>
      <c r="G16" s="2"/>
      <c r="H16" s="2"/>
      <c r="I16" s="2"/>
      <c r="J16" s="2"/>
      <c r="K16" s="16">
        <v>19</v>
      </c>
      <c r="L16" s="2">
        <v>20</v>
      </c>
      <c r="M16" s="2"/>
      <c r="N16" s="2"/>
      <c r="O16" s="2"/>
      <c r="P16" s="2"/>
      <c r="Q16" s="2"/>
      <c r="R16" s="2"/>
      <c r="S16" s="2"/>
      <c r="T16" s="2"/>
      <c r="U16" s="16">
        <v>39</v>
      </c>
    </row>
    <row r="17" spans="1:21">
      <c r="A17" s="50">
        <v>15</v>
      </c>
      <c r="B17" s="74" t="s">
        <v>386</v>
      </c>
      <c r="C17" s="74"/>
      <c r="D17" s="2" t="s">
        <v>353</v>
      </c>
      <c r="E17" s="2"/>
      <c r="F17" s="2"/>
      <c r="G17" s="2"/>
      <c r="H17" s="2"/>
      <c r="I17" s="2"/>
      <c r="J17" s="2"/>
      <c r="K17" s="2">
        <v>20</v>
      </c>
      <c r="L17" s="2">
        <v>18</v>
      </c>
      <c r="M17" s="2"/>
      <c r="N17" s="2"/>
      <c r="O17" s="2"/>
      <c r="P17" s="2"/>
      <c r="Q17" s="2"/>
      <c r="R17" s="2"/>
      <c r="S17" s="2"/>
      <c r="T17" s="2"/>
      <c r="U17" s="2">
        <v>38</v>
      </c>
    </row>
    <row r="18" spans="1:21">
      <c r="A18" s="50">
        <v>16</v>
      </c>
      <c r="B18" s="57" t="s">
        <v>197</v>
      </c>
      <c r="C18" s="57"/>
      <c r="D18" s="27" t="s">
        <v>221</v>
      </c>
      <c r="E18" s="2"/>
      <c r="F18" s="2"/>
      <c r="G18" s="2"/>
      <c r="H18" s="2">
        <v>25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1">
        <v>25</v>
      </c>
    </row>
    <row r="19" spans="1:21">
      <c r="A19" s="50">
        <v>17</v>
      </c>
      <c r="B19" s="74" t="s">
        <v>212</v>
      </c>
      <c r="C19" s="74"/>
      <c r="D19" s="27" t="s">
        <v>221</v>
      </c>
      <c r="E19" s="2"/>
      <c r="F19" s="2"/>
      <c r="G19" s="2"/>
      <c r="H19" s="2"/>
      <c r="I19" s="2">
        <v>23</v>
      </c>
      <c r="J19" s="2"/>
      <c r="K19" s="2"/>
      <c r="L19" s="2">
        <v>23</v>
      </c>
      <c r="M19" s="2"/>
      <c r="N19" s="2"/>
      <c r="O19" s="2"/>
      <c r="P19" s="2"/>
      <c r="Q19" s="2"/>
      <c r="R19" s="2"/>
      <c r="S19" s="2"/>
      <c r="T19" s="2"/>
      <c r="U19" s="2">
        <v>23</v>
      </c>
    </row>
    <row r="20" spans="1:21">
      <c r="A20" s="50">
        <v>18</v>
      </c>
      <c r="B20" s="57" t="s">
        <v>152</v>
      </c>
      <c r="C20" s="57"/>
      <c r="D20" s="27" t="s">
        <v>224</v>
      </c>
      <c r="E20" s="2"/>
      <c r="F20" s="2"/>
      <c r="G20" s="2">
        <v>22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>
        <v>22</v>
      </c>
    </row>
    <row r="21" spans="1:21">
      <c r="A21" s="50">
        <v>19</v>
      </c>
      <c r="B21" s="57" t="s">
        <v>153</v>
      </c>
      <c r="C21" s="57"/>
      <c r="D21" s="27" t="s">
        <v>224</v>
      </c>
      <c r="E21" s="2"/>
      <c r="F21" s="2"/>
      <c r="G21" s="2">
        <v>20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>
        <v>20</v>
      </c>
    </row>
    <row r="22" spans="1:21">
      <c r="A22" s="50">
        <v>20</v>
      </c>
      <c r="B22" s="74" t="s">
        <v>393</v>
      </c>
      <c r="C22" s="73"/>
      <c r="D22" s="26"/>
      <c r="E22" s="72"/>
      <c r="F22" s="72"/>
      <c r="G22" s="72"/>
      <c r="H22" s="72"/>
      <c r="I22" s="72"/>
      <c r="J22" s="72"/>
      <c r="K22" s="72"/>
      <c r="L22" s="72">
        <v>19</v>
      </c>
      <c r="M22" s="72"/>
      <c r="N22" s="72"/>
      <c r="O22" s="72"/>
      <c r="P22" s="72"/>
      <c r="Q22" s="72"/>
      <c r="R22" s="72"/>
      <c r="S22" s="72"/>
      <c r="T22" s="72"/>
      <c r="U22" s="12">
        <v>19</v>
      </c>
    </row>
    <row r="23" spans="1:21">
      <c r="A23" s="2"/>
      <c r="B23" s="94"/>
      <c r="C23" s="95"/>
      <c r="D23" s="26"/>
      <c r="E23" s="3"/>
      <c r="F23" s="4"/>
      <c r="G23" s="3"/>
      <c r="H23" s="5"/>
      <c r="I23" s="5"/>
      <c r="J23" s="5"/>
      <c r="K23" s="6"/>
      <c r="L23" s="6"/>
      <c r="M23" s="7"/>
      <c r="N23" s="8"/>
      <c r="O23" s="7"/>
      <c r="P23" s="7"/>
      <c r="Q23" s="9"/>
      <c r="R23" s="9"/>
      <c r="S23" s="6"/>
      <c r="T23" s="6"/>
      <c r="U23" s="12"/>
    </row>
    <row r="24" spans="1:21">
      <c r="A24" s="2"/>
      <c r="B24" s="89"/>
      <c r="C24" s="90"/>
      <c r="D24" s="26"/>
      <c r="E24" s="85" t="s">
        <v>103</v>
      </c>
      <c r="F24" s="85"/>
      <c r="G24" s="85"/>
      <c r="H24" s="85" t="s">
        <v>104</v>
      </c>
      <c r="I24" s="85"/>
      <c r="J24" s="85"/>
      <c r="K24" s="85" t="s">
        <v>220</v>
      </c>
      <c r="L24" s="85"/>
      <c r="M24" s="85" t="s">
        <v>228</v>
      </c>
      <c r="N24" s="85"/>
      <c r="O24" s="85"/>
      <c r="P24" s="85"/>
      <c r="Q24" s="85" t="s">
        <v>62</v>
      </c>
      <c r="R24" s="85"/>
      <c r="S24" s="85" t="s">
        <v>63</v>
      </c>
      <c r="T24" s="85"/>
      <c r="U24" s="12" t="s">
        <v>65</v>
      </c>
    </row>
    <row r="25" spans="1:21">
      <c r="A25" s="2"/>
      <c r="B25" s="86" t="s">
        <v>375</v>
      </c>
      <c r="C25" s="86"/>
      <c r="D25" s="26" t="s">
        <v>24</v>
      </c>
      <c r="E25" s="3">
        <v>42867</v>
      </c>
      <c r="F25" s="4" t="s">
        <v>3</v>
      </c>
      <c r="G25" s="3">
        <v>42869</v>
      </c>
      <c r="H25" s="5">
        <v>42881</v>
      </c>
      <c r="I25" s="5">
        <v>42882</v>
      </c>
      <c r="J25" s="5">
        <v>42883</v>
      </c>
      <c r="K25" s="6">
        <v>42888</v>
      </c>
      <c r="L25" s="6">
        <v>42889</v>
      </c>
      <c r="M25" s="7">
        <v>42900</v>
      </c>
      <c r="N25" s="8" t="s">
        <v>64</v>
      </c>
      <c r="O25" s="7">
        <v>42567</v>
      </c>
      <c r="P25" s="7">
        <v>42904</v>
      </c>
      <c r="Q25" s="9">
        <v>42987</v>
      </c>
      <c r="R25" s="9">
        <v>42988</v>
      </c>
      <c r="S25" s="6">
        <v>42994</v>
      </c>
      <c r="T25" s="6">
        <v>42995</v>
      </c>
      <c r="U25" s="12"/>
    </row>
    <row r="26" spans="1:21">
      <c r="A26" s="2">
        <v>1</v>
      </c>
      <c r="B26" s="57" t="s">
        <v>142</v>
      </c>
      <c r="C26" s="57"/>
      <c r="D26" s="2" t="s">
        <v>221</v>
      </c>
      <c r="E26" s="2">
        <v>30</v>
      </c>
      <c r="F26" s="2">
        <v>30</v>
      </c>
      <c r="G26" s="2">
        <v>30</v>
      </c>
      <c r="H26" s="2">
        <v>25</v>
      </c>
      <c r="I26" s="2">
        <v>25</v>
      </c>
      <c r="J26" s="2">
        <v>27</v>
      </c>
      <c r="K26" s="2">
        <v>30</v>
      </c>
      <c r="L26" s="2">
        <v>30</v>
      </c>
      <c r="M26" s="2">
        <v>27</v>
      </c>
      <c r="N26" s="2">
        <v>27</v>
      </c>
      <c r="O26" s="2">
        <v>30</v>
      </c>
      <c r="P26" s="2">
        <v>30</v>
      </c>
      <c r="Q26" s="2"/>
      <c r="R26" s="2"/>
      <c r="S26" s="2"/>
      <c r="T26" s="2"/>
      <c r="U26" s="11">
        <f>SUM(E26+F26+G26+K26+L26+O26+P26)</f>
        <v>210</v>
      </c>
    </row>
    <row r="27" spans="1:21">
      <c r="A27" s="2">
        <v>2</v>
      </c>
      <c r="B27" s="57" t="s">
        <v>143</v>
      </c>
      <c r="C27" s="57"/>
      <c r="D27" s="2" t="s">
        <v>221</v>
      </c>
      <c r="E27" s="2">
        <v>27</v>
      </c>
      <c r="F27" s="2">
        <v>27</v>
      </c>
      <c r="G27" s="2">
        <v>27</v>
      </c>
      <c r="H27" s="2">
        <v>30</v>
      </c>
      <c r="I27" s="2">
        <v>30</v>
      </c>
      <c r="J27" s="2">
        <v>25</v>
      </c>
      <c r="K27" s="2"/>
      <c r="L27" s="2">
        <v>27</v>
      </c>
      <c r="M27" s="2">
        <v>30</v>
      </c>
      <c r="N27" s="2">
        <v>25</v>
      </c>
      <c r="O27" s="2">
        <v>25</v>
      </c>
      <c r="P27" s="2">
        <v>27</v>
      </c>
      <c r="Q27" s="2">
        <v>30</v>
      </c>
      <c r="R27" s="2">
        <v>30</v>
      </c>
      <c r="S27" s="2"/>
      <c r="T27" s="2"/>
      <c r="U27" s="31">
        <f>SUM(H27+I27+M27+Q27+R27+P27+L27)</f>
        <v>204</v>
      </c>
    </row>
    <row r="28" spans="1:21">
      <c r="A28" s="2">
        <v>3</v>
      </c>
      <c r="B28" s="57" t="s">
        <v>144</v>
      </c>
      <c r="C28" s="57"/>
      <c r="D28" s="2" t="s">
        <v>221</v>
      </c>
      <c r="E28" s="2">
        <v>25</v>
      </c>
      <c r="F28" s="2">
        <v>25</v>
      </c>
      <c r="G28" s="2">
        <v>25</v>
      </c>
      <c r="H28" s="2">
        <v>23</v>
      </c>
      <c r="I28" s="2">
        <v>23</v>
      </c>
      <c r="J28" s="2"/>
      <c r="K28" s="2">
        <v>27</v>
      </c>
      <c r="L28" s="2">
        <v>17</v>
      </c>
      <c r="M28" s="2">
        <v>25</v>
      </c>
      <c r="N28" s="2">
        <v>23</v>
      </c>
      <c r="O28" s="2">
        <v>22</v>
      </c>
      <c r="P28" s="2">
        <v>22</v>
      </c>
      <c r="Q28" s="2"/>
      <c r="R28" s="2"/>
      <c r="S28" s="2"/>
      <c r="T28" s="2"/>
      <c r="U28" s="11">
        <f>SUM(E28+F28+G28+K28+M28+N28+I28)</f>
        <v>173</v>
      </c>
    </row>
    <row r="29" spans="1:21">
      <c r="A29" s="2">
        <v>4</v>
      </c>
      <c r="B29" s="57" t="s">
        <v>200</v>
      </c>
      <c r="C29" s="57"/>
      <c r="D29" s="2" t="s">
        <v>224</v>
      </c>
      <c r="E29" s="2"/>
      <c r="F29" s="2"/>
      <c r="G29" s="2">
        <v>22</v>
      </c>
      <c r="H29" s="2"/>
      <c r="I29" s="2"/>
      <c r="J29" s="2">
        <v>22</v>
      </c>
      <c r="K29" s="2"/>
      <c r="L29" s="2">
        <v>23</v>
      </c>
      <c r="M29" s="2"/>
      <c r="N29" s="2">
        <v>22</v>
      </c>
      <c r="O29" s="2">
        <v>23</v>
      </c>
      <c r="P29" s="2">
        <v>23</v>
      </c>
      <c r="Q29" s="2"/>
      <c r="R29" s="2"/>
      <c r="S29" s="2"/>
      <c r="T29" s="2"/>
      <c r="U29" s="11">
        <f>SUM(G29+J29+L29+N29+O29+P29)</f>
        <v>135</v>
      </c>
    </row>
    <row r="30" spans="1:21">
      <c r="A30" s="2">
        <v>7</v>
      </c>
      <c r="B30" s="57" t="s">
        <v>345</v>
      </c>
      <c r="C30" s="57"/>
      <c r="D30" s="2" t="s">
        <v>361</v>
      </c>
      <c r="E30" s="2"/>
      <c r="F30" s="2"/>
      <c r="G30" s="2"/>
      <c r="H30" s="2"/>
      <c r="I30" s="2"/>
      <c r="J30" s="2"/>
      <c r="K30" s="2"/>
      <c r="L30" s="2"/>
      <c r="M30" s="2">
        <v>23</v>
      </c>
      <c r="N30" s="2">
        <v>30</v>
      </c>
      <c r="O30" s="2">
        <v>27</v>
      </c>
      <c r="P30" s="2">
        <v>25</v>
      </c>
      <c r="Q30" s="2"/>
      <c r="R30" s="2"/>
      <c r="S30" s="2"/>
      <c r="T30" s="2"/>
      <c r="U30" s="11">
        <f>SUM(M30+N30+O30+P30)</f>
        <v>105</v>
      </c>
    </row>
    <row r="31" spans="1:21">
      <c r="A31" s="2">
        <v>6</v>
      </c>
      <c r="B31" s="57" t="s">
        <v>199</v>
      </c>
      <c r="C31" s="57"/>
      <c r="D31" s="2" t="s">
        <v>221</v>
      </c>
      <c r="E31" s="2"/>
      <c r="F31" s="2"/>
      <c r="G31" s="2">
        <v>23</v>
      </c>
      <c r="H31" s="2"/>
      <c r="I31" s="2"/>
      <c r="J31" s="2">
        <v>20</v>
      </c>
      <c r="K31" s="2"/>
      <c r="L31" s="2">
        <v>19</v>
      </c>
      <c r="M31" s="2"/>
      <c r="N31" s="2">
        <v>21</v>
      </c>
      <c r="O31" s="2">
        <v>21</v>
      </c>
      <c r="P31" s="2"/>
      <c r="Q31" s="2"/>
      <c r="R31" s="2"/>
      <c r="S31" s="2"/>
      <c r="T31" s="2"/>
      <c r="U31" s="11">
        <f>SUM(G31+J31+L31+N31+O31)</f>
        <v>104</v>
      </c>
    </row>
    <row r="32" spans="1:21">
      <c r="A32" s="2">
        <v>5</v>
      </c>
      <c r="B32" s="57" t="s">
        <v>211</v>
      </c>
      <c r="C32" s="57"/>
      <c r="D32" s="2" t="s">
        <v>221</v>
      </c>
      <c r="E32" s="2"/>
      <c r="F32" s="2"/>
      <c r="G32" s="2"/>
      <c r="H32" s="2">
        <v>27</v>
      </c>
      <c r="I32" s="2">
        <v>27</v>
      </c>
      <c r="J32" s="2">
        <v>23</v>
      </c>
      <c r="K32" s="2"/>
      <c r="L32" s="2">
        <v>25</v>
      </c>
      <c r="M32" s="2"/>
      <c r="N32" s="2"/>
      <c r="O32" s="2"/>
      <c r="P32" s="2"/>
      <c r="Q32" s="2"/>
      <c r="R32" s="2"/>
      <c r="S32" s="2"/>
      <c r="T32" s="2"/>
      <c r="U32" s="11">
        <f>SUM(H32+I32+J32+L32)</f>
        <v>102</v>
      </c>
    </row>
    <row r="33" spans="1:21">
      <c r="A33" s="2">
        <v>8</v>
      </c>
      <c r="B33" s="57" t="s">
        <v>145</v>
      </c>
      <c r="C33" s="57"/>
      <c r="D33" s="2" t="s">
        <v>224</v>
      </c>
      <c r="E33" s="2">
        <v>23</v>
      </c>
      <c r="F33" s="2">
        <v>23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1">
        <f>SUM(E33+F33+G33)</f>
        <v>46</v>
      </c>
    </row>
    <row r="34" spans="1:21">
      <c r="A34" s="2">
        <v>9</v>
      </c>
      <c r="B34" s="57" t="s">
        <v>214</v>
      </c>
      <c r="C34" s="57"/>
      <c r="D34" s="2" t="s">
        <v>221</v>
      </c>
      <c r="E34" s="2"/>
      <c r="F34" s="2"/>
      <c r="G34" s="2"/>
      <c r="H34" s="2"/>
      <c r="I34" s="2"/>
      <c r="J34" s="2">
        <v>30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11">
        <v>30</v>
      </c>
    </row>
    <row r="35" spans="1:21">
      <c r="A35" s="2">
        <v>10</v>
      </c>
      <c r="B35" s="25" t="s">
        <v>371</v>
      </c>
      <c r="C35" s="2"/>
      <c r="D35" s="16" t="s">
        <v>221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v>27</v>
      </c>
      <c r="R35" s="2"/>
      <c r="S35" s="2"/>
      <c r="T35" s="2"/>
      <c r="U35" s="65">
        <v>27</v>
      </c>
    </row>
    <row r="36" spans="1:21">
      <c r="A36" s="2">
        <v>11</v>
      </c>
      <c r="B36" s="25" t="s">
        <v>388</v>
      </c>
      <c r="C36" s="2"/>
      <c r="D36" s="2" t="s">
        <v>221</v>
      </c>
      <c r="E36" s="2"/>
      <c r="F36" s="2"/>
      <c r="G36" s="2"/>
      <c r="H36" s="2"/>
      <c r="I36" s="2"/>
      <c r="J36" s="2"/>
      <c r="K36" s="2"/>
      <c r="L36" s="2">
        <v>22</v>
      </c>
      <c r="M36" s="2"/>
      <c r="N36" s="2"/>
      <c r="O36" s="2"/>
      <c r="P36" s="2"/>
      <c r="Q36" s="2"/>
      <c r="R36" s="2"/>
      <c r="S36" s="2"/>
      <c r="T36" s="2"/>
      <c r="U36" s="65">
        <v>22</v>
      </c>
    </row>
    <row r="37" spans="1:21">
      <c r="A37" s="2">
        <v>12</v>
      </c>
      <c r="B37" s="57" t="s">
        <v>215</v>
      </c>
      <c r="C37" s="57"/>
      <c r="D37" s="2" t="s">
        <v>221</v>
      </c>
      <c r="E37" s="2"/>
      <c r="F37" s="2"/>
      <c r="G37" s="2"/>
      <c r="H37" s="2"/>
      <c r="I37" s="2"/>
      <c r="J37" s="2">
        <v>21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11">
        <v>21</v>
      </c>
    </row>
    <row r="38" spans="1:21">
      <c r="A38" s="2">
        <v>13</v>
      </c>
      <c r="B38" s="25" t="s">
        <v>389</v>
      </c>
      <c r="C38" s="2"/>
      <c r="D38" s="2"/>
      <c r="E38" s="2"/>
      <c r="F38" s="2"/>
      <c r="G38" s="2"/>
      <c r="H38" s="2"/>
      <c r="I38" s="2"/>
      <c r="J38" s="2"/>
      <c r="K38" s="2"/>
      <c r="L38" s="2">
        <v>21</v>
      </c>
      <c r="M38" s="2"/>
      <c r="N38" s="2"/>
      <c r="O38" s="2"/>
      <c r="P38" s="2"/>
      <c r="Q38" s="2"/>
      <c r="R38" s="2"/>
      <c r="S38" s="2"/>
      <c r="T38" s="2"/>
      <c r="U38" s="65">
        <v>21</v>
      </c>
    </row>
    <row r="39" spans="1:21">
      <c r="A39" s="2">
        <v>14</v>
      </c>
      <c r="B39" s="25" t="s">
        <v>390</v>
      </c>
      <c r="C39" s="2"/>
      <c r="D39" s="2"/>
      <c r="E39" s="2"/>
      <c r="F39" s="2"/>
      <c r="G39" s="2"/>
      <c r="H39" s="2"/>
      <c r="I39" s="2"/>
      <c r="J39" s="2"/>
      <c r="K39" s="2"/>
      <c r="L39" s="2">
        <v>20</v>
      </c>
      <c r="M39" s="2"/>
      <c r="N39" s="2"/>
      <c r="O39" s="2"/>
      <c r="P39" s="2"/>
      <c r="Q39" s="2"/>
      <c r="R39" s="2"/>
      <c r="S39" s="2"/>
      <c r="T39" s="2"/>
      <c r="U39" s="65">
        <v>20</v>
      </c>
    </row>
    <row r="40" spans="1:21">
      <c r="A40" s="2">
        <v>15</v>
      </c>
      <c r="B40" s="25" t="s">
        <v>391</v>
      </c>
      <c r="C40" s="2"/>
      <c r="D40" s="2"/>
      <c r="E40" s="2"/>
      <c r="F40" s="2"/>
      <c r="G40" s="2"/>
      <c r="H40" s="2"/>
      <c r="I40" s="2"/>
      <c r="J40" s="2"/>
      <c r="K40" s="2"/>
      <c r="L40" s="2">
        <v>18</v>
      </c>
      <c r="M40" s="2"/>
      <c r="N40" s="2"/>
      <c r="O40" s="2"/>
      <c r="P40" s="2"/>
      <c r="Q40" s="2"/>
      <c r="R40" s="2"/>
      <c r="S40" s="2"/>
      <c r="T40" s="2"/>
      <c r="U40" s="65">
        <v>18</v>
      </c>
    </row>
    <row r="41" spans="1:21">
      <c r="A41" s="2">
        <v>16</v>
      </c>
      <c r="B41" s="25" t="s">
        <v>374</v>
      </c>
      <c r="C41" s="2"/>
      <c r="D41" s="2"/>
      <c r="E41" s="2"/>
      <c r="F41" s="2"/>
      <c r="G41" s="2"/>
      <c r="H41" s="2"/>
      <c r="I41" s="2"/>
      <c r="J41" s="2"/>
      <c r="K41" s="2"/>
      <c r="L41" s="2">
        <v>17</v>
      </c>
      <c r="M41" s="2"/>
      <c r="N41" s="2"/>
      <c r="O41" s="2"/>
      <c r="P41" s="2"/>
      <c r="Q41" s="2"/>
      <c r="R41" s="2"/>
      <c r="S41" s="2"/>
      <c r="T41" s="2"/>
      <c r="U41" s="65">
        <v>17</v>
      </c>
    </row>
  </sheetData>
  <sortState ref="B26:U41">
    <sortCondition descending="1" ref="U26"/>
  </sortState>
  <mergeCells count="17">
    <mergeCell ref="B25:C25"/>
    <mergeCell ref="S24:T24"/>
    <mergeCell ref="Q24:R24"/>
    <mergeCell ref="M24:P24"/>
    <mergeCell ref="K24:L24"/>
    <mergeCell ref="H24:J24"/>
    <mergeCell ref="E24:G24"/>
    <mergeCell ref="B24:C24"/>
    <mergeCell ref="K1:L1"/>
    <mergeCell ref="M1:P1"/>
    <mergeCell ref="Q1:R1"/>
    <mergeCell ref="S1:T1"/>
    <mergeCell ref="B23:C23"/>
    <mergeCell ref="B1:C1"/>
    <mergeCell ref="B2:C2"/>
    <mergeCell ref="E1:G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Дети</vt:lpstr>
      <vt:lpstr>ЖЭ</vt:lpstr>
      <vt:lpstr>МЭ</vt:lpstr>
      <vt:lpstr>МА ЖА</vt:lpstr>
      <vt:lpstr>МБ ЖБ</vt:lpstr>
      <vt:lpstr>МС  ЖС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ДВМ Митякова</dc:creator>
  <cp:lastModifiedBy>ДВМ Митякова</cp:lastModifiedBy>
  <dcterms:created xsi:type="dcterms:W3CDTF">2017-05-24T10:59:16Z</dcterms:created>
  <dcterms:modified xsi:type="dcterms:W3CDTF">2017-09-20T10:17:10Z</dcterms:modified>
</cp:coreProperties>
</file>