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Мдо18" sheetId="1" r:id="rId1"/>
    <sheet name="Ждо18" sheetId="2" r:id="rId2"/>
    <sheet name="Ждо15" sheetId="3" r:id="rId3"/>
    <sheet name="Мдо15" sheetId="4" r:id="rId4"/>
  </sheets>
  <definedNames/>
  <calcPr fullCalcOnLoad="1"/>
</workbook>
</file>

<file path=xl/sharedStrings.xml><?xml version="1.0" encoding="utf-8"?>
<sst xmlns="http://schemas.openxmlformats.org/spreadsheetml/2006/main" count="326" uniqueCount="147">
  <si>
    <t>№</t>
  </si>
  <si>
    <t>Фамилия Имя</t>
  </si>
  <si>
    <t>Год рожд</t>
  </si>
  <si>
    <t>Тренер</t>
  </si>
  <si>
    <t>Коллектив</t>
  </si>
  <si>
    <t>Лосан  Евгений</t>
  </si>
  <si>
    <t>Хабар.р-он Ильинка</t>
  </si>
  <si>
    <t>КортылеваТ.А.</t>
  </si>
  <si>
    <t>Ким Евгений</t>
  </si>
  <si>
    <t>ДЮСШ-4</t>
  </si>
  <si>
    <t>Круткова С.А.</t>
  </si>
  <si>
    <t>Митяковы</t>
  </si>
  <si>
    <t>Моисеев Семен</t>
  </si>
  <si>
    <t>Спринт</t>
  </si>
  <si>
    <t>Лидер Темп</t>
  </si>
  <si>
    <t>Савеги</t>
  </si>
  <si>
    <t>Трегубец Александра</t>
  </si>
  <si>
    <t>Трусова Алина</t>
  </si>
  <si>
    <t>Чечурова Мария</t>
  </si>
  <si>
    <t xml:space="preserve">Глебова Владислава  </t>
  </si>
  <si>
    <t>Зиатдинова Валерия</t>
  </si>
  <si>
    <t>Мельникова А.Е.</t>
  </si>
  <si>
    <t>Лидер Горка</t>
  </si>
  <si>
    <t>Шахватова Т.Е.</t>
  </si>
  <si>
    <t>Зиновьев Захар</t>
  </si>
  <si>
    <t>Лидер Норд</t>
  </si>
  <si>
    <t>Иванова Л.А.</t>
  </si>
  <si>
    <t>Залипа Владимир</t>
  </si>
  <si>
    <t>Кортылева Т.А.</t>
  </si>
  <si>
    <t>Серебряков Дмитрий</t>
  </si>
  <si>
    <t>Трухин Никита</t>
  </si>
  <si>
    <t>Комсомольск</t>
  </si>
  <si>
    <t>Трапезникова И.М.</t>
  </si>
  <si>
    <t>ХКЦРТДиЮ</t>
  </si>
  <si>
    <t>Кулик Владислав</t>
  </si>
  <si>
    <t>г.Хабаровск</t>
  </si>
  <si>
    <t>Поливцева О.М.</t>
  </si>
  <si>
    <t>Кучерявый Илья</t>
  </si>
  <si>
    <t>Хабло Г.К.</t>
  </si>
  <si>
    <t>Голованов Андрей</t>
  </si>
  <si>
    <t>Высоцкий Павел</t>
  </si>
  <si>
    <t>Гамага Андрей</t>
  </si>
  <si>
    <t>Пухова Анастасия</t>
  </si>
  <si>
    <t>Кириченко Кристина</t>
  </si>
  <si>
    <t>Иванович Кристина</t>
  </si>
  <si>
    <t>Седугина Лариса</t>
  </si>
  <si>
    <t>Шанина Виктория</t>
  </si>
  <si>
    <t>Астраханцева Анастасия</t>
  </si>
  <si>
    <t>ДЮСШ4</t>
  </si>
  <si>
    <t>Кушнарь Антон</t>
  </si>
  <si>
    <t>Чернышева Т.В.</t>
  </si>
  <si>
    <t>Место</t>
  </si>
  <si>
    <t>Митяков Сергей</t>
  </si>
  <si>
    <t>Коскинен Александр</t>
  </si>
  <si>
    <t>Всероссийские сорев-я г.Пермь</t>
  </si>
  <si>
    <t>14.14.2014</t>
  </si>
  <si>
    <t>Краевой ранг юноши до 18 лет зимний сезон 2015 г</t>
  </si>
  <si>
    <t>Плехов Роман</t>
  </si>
  <si>
    <t>Таран Николай</t>
  </si>
  <si>
    <t>Павлов  Сергей</t>
  </si>
  <si>
    <t>Криворучко Александр</t>
  </si>
  <si>
    <t>Первенство Хабаровского края г.Хабаровск</t>
  </si>
  <si>
    <t>Передерий Светлана</t>
  </si>
  <si>
    <t>Большакова Анна</t>
  </si>
  <si>
    <t>Белых Анжелика</t>
  </si>
  <si>
    <t>Дюсш-4</t>
  </si>
  <si>
    <t>Кондратюк Марина</t>
  </si>
  <si>
    <t>Ильинка</t>
  </si>
  <si>
    <t>Краевой ранг девушки до 18 лет зимний сезон 2015 г</t>
  </si>
  <si>
    <t>Краевой ранг юноши до 15 лет зимний сезон 2015 г</t>
  </si>
  <si>
    <t>Поливцева Полина</t>
  </si>
  <si>
    <t>Форсякова Надежда</t>
  </si>
  <si>
    <t>Бугаенко Анастасия</t>
  </si>
  <si>
    <t>Васюхно Вероника</t>
  </si>
  <si>
    <t>Трапезниковы</t>
  </si>
  <si>
    <t>Терентьева Дарья</t>
  </si>
  <si>
    <t>Горка</t>
  </si>
  <si>
    <t>Гралевская Алеся</t>
  </si>
  <si>
    <t>Мороз Ольга</t>
  </si>
  <si>
    <t>Пассар Елизавета</t>
  </si>
  <si>
    <t>Меньшикова Дарья</t>
  </si>
  <si>
    <t>Хабаровск</t>
  </si>
  <si>
    <t>Легкой Ксения</t>
  </si>
  <si>
    <t>Гралевская Светлана</t>
  </si>
  <si>
    <t>Голованов Илья</t>
  </si>
  <si>
    <t>Телепнев Михаил</t>
  </si>
  <si>
    <t>Южный</t>
  </si>
  <si>
    <t>Жилин Максим</t>
  </si>
  <si>
    <t>Канин Сергей</t>
  </si>
  <si>
    <t>Задорожный Захар</t>
  </si>
  <si>
    <t>Медведев Павел</t>
  </si>
  <si>
    <t>Ким Георгий</t>
  </si>
  <si>
    <t>Школенко Владислав</t>
  </si>
  <si>
    <t>Григорюк Демьян</t>
  </si>
  <si>
    <t>Парыгин Роман</t>
  </si>
  <si>
    <t>Гладченко Даниил</t>
  </si>
  <si>
    <t>Семенов Максим</t>
  </si>
  <si>
    <t>Бережной  Сергей</t>
  </si>
  <si>
    <t>Кузнецова Софья</t>
  </si>
  <si>
    <t>Ефремов Михаил</t>
  </si>
  <si>
    <t>Пер-во Хаб.края г. Комсомольск</t>
  </si>
  <si>
    <t>Первенство ДФО г.Спасск-Д</t>
  </si>
  <si>
    <t>Первенство Хабаровского края уча-ся</t>
  </si>
  <si>
    <t>Первенство ДФО</t>
  </si>
  <si>
    <t>г.Арсеньев</t>
  </si>
  <si>
    <t xml:space="preserve">Сумма 5-ти </t>
  </si>
  <si>
    <t xml:space="preserve">                         Первенство России г.Ковров</t>
  </si>
  <si>
    <t xml:space="preserve">                      Первенство России г.Ковров</t>
  </si>
  <si>
    <t>Рузмайкин Гордей</t>
  </si>
  <si>
    <r>
      <t xml:space="preserve">      </t>
    </r>
    <r>
      <rPr>
        <b/>
        <sz val="8"/>
        <color indexed="62"/>
        <rFont val="Calibri"/>
        <family val="0"/>
      </rPr>
      <t xml:space="preserve"> Пер-во Хаб.края г. Комсомольск</t>
    </r>
  </si>
  <si>
    <t>Аверкин Павел</t>
  </si>
  <si>
    <t xml:space="preserve">Данилюк Никита </t>
  </si>
  <si>
    <t>Савега Николай</t>
  </si>
  <si>
    <t>Артеменко Дмитрий</t>
  </si>
  <si>
    <t>Матвеев Евгений</t>
  </si>
  <si>
    <t>Норд</t>
  </si>
  <si>
    <t>Кураков Егор</t>
  </si>
  <si>
    <t>Темп</t>
  </si>
  <si>
    <t>Табилов Никита</t>
  </si>
  <si>
    <t>Воробьева Мария</t>
  </si>
  <si>
    <t>Шашкина Екатерина</t>
  </si>
  <si>
    <t>Самарина Полина</t>
  </si>
  <si>
    <t>Кедр</t>
  </si>
  <si>
    <t>Гаращук Т.Я.</t>
  </si>
  <si>
    <t>Тюрина Алексан</t>
  </si>
  <si>
    <t>Семенов Дмитрий</t>
  </si>
  <si>
    <t>Кузнецов Д.С.</t>
  </si>
  <si>
    <t>Белоусов Егор</t>
  </si>
  <si>
    <t>Козадаев Андрей</t>
  </si>
  <si>
    <t>Глухов Дмитрий</t>
  </si>
  <si>
    <t>СКА</t>
  </si>
  <si>
    <t>Тригуб Александр</t>
  </si>
  <si>
    <t>Храповицкий Данил</t>
  </si>
  <si>
    <t>Палаус Илья</t>
  </si>
  <si>
    <t>Булдыгеров олег</t>
  </si>
  <si>
    <t>Рыбкин  Дмитрий</t>
  </si>
  <si>
    <t>Гамага Владимир</t>
  </si>
  <si>
    <t>Терентьев Никита</t>
  </si>
  <si>
    <t>Трегубец михаил</t>
  </si>
  <si>
    <t>Евглевских Артем</t>
  </si>
  <si>
    <t>Ахмедов Руслан</t>
  </si>
  <si>
    <t>Ростов Ростислав</t>
  </si>
  <si>
    <t>Мячина Юлия</t>
  </si>
  <si>
    <t xml:space="preserve">                                 Пер-во Хаб.края г. Комсомольск</t>
  </si>
  <si>
    <t>Олейников Данил</t>
  </si>
  <si>
    <t>Манаконов Алексей</t>
  </si>
  <si>
    <t>Дремлюга Данил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</si>
</sst>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8"/>
      <color indexed="62"/>
      <name val="Calibri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sz val="12"/>
      <color indexed="20"/>
      <name val="Calibri"/>
      <family val="0"/>
    </font>
    <font>
      <sz val="9"/>
      <color indexed="19"/>
      <name val="Calibri"/>
      <family val="0"/>
    </font>
    <font>
      <sz val="9"/>
      <color indexed="8"/>
      <name val="Calibri"/>
      <family val="0"/>
    </font>
    <font>
      <sz val="9"/>
      <color indexed="56"/>
      <name val="Calibri"/>
      <family val="0"/>
    </font>
    <font>
      <b/>
      <sz val="9"/>
      <color indexed="62"/>
      <name val="Calibri"/>
      <family val="0"/>
    </font>
    <font>
      <b/>
      <sz val="9"/>
      <color indexed="49"/>
      <name val="Calibri"/>
      <family val="0"/>
    </font>
    <font>
      <b/>
      <sz val="12"/>
      <color indexed="10"/>
      <name val="Calibri"/>
      <family val="0"/>
    </font>
    <font>
      <sz val="12"/>
      <color indexed="19"/>
      <name val="Calibri"/>
      <family val="0"/>
    </font>
    <font>
      <b/>
      <sz val="8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sz val="12"/>
      <color rgb="FF660066"/>
      <name val="Calibri"/>
      <family val="0"/>
    </font>
    <font>
      <sz val="12"/>
      <color theme="3" tint="-0.24997000396251678"/>
      <name val="Calibri"/>
      <family val="0"/>
    </font>
    <font>
      <sz val="9"/>
      <color theme="5"/>
      <name val="Calibri"/>
      <family val="0"/>
    </font>
    <font>
      <sz val="9"/>
      <color theme="1"/>
      <name val="Calibri"/>
      <family val="0"/>
    </font>
    <font>
      <sz val="9"/>
      <color theme="3"/>
      <name val="Calibri"/>
      <family val="0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9"/>
      <color theme="4"/>
      <name val="Calibri"/>
      <family val="0"/>
    </font>
    <font>
      <b/>
      <sz val="9"/>
      <color theme="3" tint="0.39998000860214233"/>
      <name val="Calibri"/>
      <family val="0"/>
    </font>
    <font>
      <b/>
      <sz val="12"/>
      <color rgb="FFFF0000"/>
      <name val="Calibri"/>
      <family val="0"/>
    </font>
    <font>
      <sz val="12"/>
      <color theme="5"/>
      <name val="Calibri"/>
      <family val="0"/>
    </font>
    <font>
      <b/>
      <sz val="8"/>
      <color theme="1"/>
      <name val="Calibri"/>
      <family val="0"/>
    </font>
    <font>
      <b/>
      <sz val="9"/>
      <color theme="3" tint="-0.24997000396251678"/>
      <name val="Calibri"/>
      <family val="0"/>
    </font>
    <font>
      <b/>
      <sz val="18"/>
      <color theme="1"/>
      <name val="Calibri"/>
      <family val="0"/>
    </font>
    <font>
      <b/>
      <sz val="18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4" fontId="49" fillId="0" borderId="0" xfId="0" applyNumberFormat="1" applyFont="1" applyAlignment="1">
      <alignment/>
    </xf>
    <xf numFmtId="14" fontId="49" fillId="0" borderId="12" xfId="0" applyNumberFormat="1" applyFont="1" applyBorder="1" applyAlignment="1">
      <alignment/>
    </xf>
    <xf numFmtId="14" fontId="50" fillId="0" borderId="10" xfId="0" applyNumberFormat="1" applyFont="1" applyBorder="1" applyAlignment="1">
      <alignment/>
    </xf>
    <xf numFmtId="0" fontId="0" fillId="33" borderId="10" xfId="0" applyNumberForma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8" fillId="0" borderId="10" xfId="0" applyNumberFormat="1" applyFont="1" applyFill="1" applyBorder="1" applyAlignment="1">
      <alignment/>
    </xf>
    <xf numFmtId="0" fontId="48" fillId="0" borderId="1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5" fillId="0" borderId="17" xfId="0" applyFont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4" fontId="46" fillId="0" borderId="16" xfId="0" applyNumberFormat="1" applyFont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4" fillId="37" borderId="16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1" fillId="0" borderId="14" xfId="0" applyFont="1" applyBorder="1" applyAlignment="1">
      <alignment/>
    </xf>
    <xf numFmtId="0" fontId="39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14" fontId="58" fillId="0" borderId="12" xfId="0" applyNumberFormat="1" applyFont="1" applyBorder="1" applyAlignment="1">
      <alignment/>
    </xf>
    <xf numFmtId="14" fontId="58" fillId="0" borderId="10" xfId="0" applyNumberFormat="1" applyFont="1" applyBorder="1" applyAlignment="1">
      <alignment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0" fillId="33" borderId="13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3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48" fillId="0" borderId="13" xfId="0" applyFont="1" applyBorder="1" applyAlignment="1">
      <alignment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NumberFormat="1" applyFill="1" applyBorder="1" applyAlignment="1">
      <alignment horizontal="right"/>
    </xf>
    <xf numFmtId="0" fontId="0" fillId="34" borderId="15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54" fillId="0" borderId="16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5" fillId="0" borderId="16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4" fillId="35" borderId="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3" borderId="18" xfId="0" applyNumberFormat="1" applyFill="1" applyBorder="1" applyAlignment="1">
      <alignment horizontal="center" vertical="center"/>
    </xf>
    <xf numFmtId="0" fontId="0" fillId="34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0" borderId="2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X40" sqref="X40"/>
    </sheetView>
  </sheetViews>
  <sheetFormatPr defaultColWidth="11.00390625" defaultRowHeight="15.75"/>
  <cols>
    <col min="1" max="1" width="6.125" style="38" customWidth="1"/>
    <col min="2" max="2" width="21.875" style="0" customWidth="1"/>
    <col min="3" max="3" width="11.00390625" style="38" customWidth="1"/>
    <col min="4" max="4" width="16.875" style="0" customWidth="1"/>
    <col min="5" max="5" width="19.00390625" style="0" customWidth="1"/>
    <col min="6" max="11" width="11.00390625" style="38" customWidth="1"/>
    <col min="12" max="12" width="14.625" style="38" customWidth="1"/>
  </cols>
  <sheetData>
    <row r="1" spans="1:14" ht="22.5">
      <c r="A1" s="132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23" ht="15">
      <c r="A2" s="138" t="s">
        <v>0</v>
      </c>
      <c r="B2" s="136" t="s">
        <v>1</v>
      </c>
      <c r="C2" s="138" t="s">
        <v>2</v>
      </c>
      <c r="D2" s="136" t="s">
        <v>4</v>
      </c>
      <c r="E2" s="136" t="s">
        <v>3</v>
      </c>
      <c r="F2" s="133" t="s">
        <v>54</v>
      </c>
      <c r="G2" s="134"/>
      <c r="H2" s="135"/>
      <c r="I2" s="40" t="s">
        <v>100</v>
      </c>
      <c r="J2" s="36"/>
      <c r="K2" s="41" t="s">
        <v>107</v>
      </c>
      <c r="L2" s="42"/>
      <c r="M2" s="23" t="s">
        <v>61</v>
      </c>
      <c r="N2" s="24"/>
      <c r="O2" s="25"/>
      <c r="P2" s="66" t="s">
        <v>102</v>
      </c>
      <c r="Q2" s="67"/>
      <c r="R2" s="68" t="s">
        <v>101</v>
      </c>
      <c r="S2" s="69"/>
      <c r="T2" s="66" t="s">
        <v>103</v>
      </c>
      <c r="U2" s="67" t="s">
        <v>104</v>
      </c>
      <c r="V2" s="4" t="s">
        <v>105</v>
      </c>
      <c r="W2" s="4" t="s">
        <v>51</v>
      </c>
    </row>
    <row r="3" spans="1:24" ht="15">
      <c r="A3" s="139"/>
      <c r="B3" s="137"/>
      <c r="C3" s="139"/>
      <c r="D3" s="137"/>
      <c r="E3" s="137"/>
      <c r="F3" s="43">
        <v>41985</v>
      </c>
      <c r="G3" s="43">
        <v>41986</v>
      </c>
      <c r="H3" s="44" t="s">
        <v>55</v>
      </c>
      <c r="I3" s="44">
        <v>41993</v>
      </c>
      <c r="J3" s="44">
        <v>41994</v>
      </c>
      <c r="K3" s="45">
        <v>42014</v>
      </c>
      <c r="L3" s="45">
        <v>42015</v>
      </c>
      <c r="M3" s="13">
        <v>42027</v>
      </c>
      <c r="N3" s="14">
        <v>42028</v>
      </c>
      <c r="O3" s="15">
        <v>42029</v>
      </c>
      <c r="P3" s="71">
        <v>42056</v>
      </c>
      <c r="Q3" s="71">
        <v>42057</v>
      </c>
      <c r="R3" s="71">
        <v>42034</v>
      </c>
      <c r="S3" s="71">
        <v>42035</v>
      </c>
      <c r="T3" s="71">
        <v>42041</v>
      </c>
      <c r="U3" s="72">
        <v>42042</v>
      </c>
      <c r="V3" s="4"/>
      <c r="W3" s="70"/>
      <c r="X3" s="22"/>
    </row>
    <row r="4" spans="1:24" ht="15">
      <c r="A4" s="37">
        <v>1</v>
      </c>
      <c r="B4" s="3" t="s">
        <v>5</v>
      </c>
      <c r="C4" s="37">
        <v>1998</v>
      </c>
      <c r="D4" s="2" t="s">
        <v>6</v>
      </c>
      <c r="E4" s="1" t="s">
        <v>7</v>
      </c>
      <c r="F4" s="47">
        <v>110.98</v>
      </c>
      <c r="G4" s="46">
        <v>88.18</v>
      </c>
      <c r="H4" s="46">
        <v>105.65</v>
      </c>
      <c r="I4" s="46"/>
      <c r="J4" s="46"/>
      <c r="K4" s="47">
        <v>136.29</v>
      </c>
      <c r="L4" s="47">
        <v>133.99</v>
      </c>
      <c r="M4" s="11">
        <v>100</v>
      </c>
      <c r="N4" s="16">
        <v>84.93</v>
      </c>
      <c r="O4" s="16">
        <v>100</v>
      </c>
      <c r="P4" s="78">
        <v>97.08</v>
      </c>
      <c r="Q4" s="17">
        <v>97.92</v>
      </c>
      <c r="R4" s="90">
        <v>115.49</v>
      </c>
      <c r="S4" s="89">
        <v>118.62</v>
      </c>
      <c r="T4" s="4"/>
      <c r="U4" s="4"/>
      <c r="V4" s="4">
        <f>SUM(S4+R4+L4+K4+F4)</f>
        <v>615.37</v>
      </c>
      <c r="W4" s="130">
        <v>1</v>
      </c>
      <c r="X4" s="22"/>
    </row>
    <row r="5" spans="1:24" ht="15">
      <c r="A5" s="37">
        <v>2</v>
      </c>
      <c r="B5" s="3" t="s">
        <v>8</v>
      </c>
      <c r="C5" s="37">
        <v>1998</v>
      </c>
      <c r="D5" s="2" t="s">
        <v>9</v>
      </c>
      <c r="E5" s="1" t="s">
        <v>10</v>
      </c>
      <c r="F5" s="46"/>
      <c r="G5" s="46"/>
      <c r="H5" s="46"/>
      <c r="I5" s="46">
        <v>98.26</v>
      </c>
      <c r="J5" s="46">
        <v>100</v>
      </c>
      <c r="K5" s="47">
        <v>125.18</v>
      </c>
      <c r="L5" s="47">
        <v>128.84</v>
      </c>
      <c r="M5" s="11">
        <v>0</v>
      </c>
      <c r="N5" s="11">
        <v>100</v>
      </c>
      <c r="O5" s="16">
        <v>88.17</v>
      </c>
      <c r="P5" s="16">
        <v>79.34</v>
      </c>
      <c r="Q5" s="16">
        <v>100</v>
      </c>
      <c r="R5" s="84">
        <v>105.58</v>
      </c>
      <c r="S5" s="89">
        <v>105.64</v>
      </c>
      <c r="T5" s="89">
        <v>120</v>
      </c>
      <c r="U5" s="89">
        <v>120</v>
      </c>
      <c r="V5" s="4">
        <f>SUM(U5+T5+S5+L5+K5)</f>
        <v>599.6600000000001</v>
      </c>
      <c r="W5" s="130">
        <v>2</v>
      </c>
      <c r="X5" s="22"/>
    </row>
    <row r="6" spans="1:24" ht="15">
      <c r="A6" s="37">
        <v>3</v>
      </c>
      <c r="B6" s="1" t="s">
        <v>39</v>
      </c>
      <c r="C6" s="37">
        <v>1998</v>
      </c>
      <c r="D6" s="2" t="s">
        <v>9</v>
      </c>
      <c r="E6" s="1" t="s">
        <v>32</v>
      </c>
      <c r="F6" s="46"/>
      <c r="G6" s="46"/>
      <c r="H6" s="46"/>
      <c r="I6" s="47">
        <v>100</v>
      </c>
      <c r="J6" s="47">
        <v>98.25</v>
      </c>
      <c r="K6" s="47">
        <v>95.27</v>
      </c>
      <c r="L6" s="47">
        <v>83.25</v>
      </c>
      <c r="M6" s="11">
        <v>72.55</v>
      </c>
      <c r="N6" s="11">
        <v>0</v>
      </c>
      <c r="O6" s="16">
        <v>56.99</v>
      </c>
      <c r="P6" s="16">
        <v>39</v>
      </c>
      <c r="Q6" s="10">
        <v>63.54</v>
      </c>
      <c r="R6" s="70">
        <v>48.95</v>
      </c>
      <c r="S6" s="89">
        <v>99.51</v>
      </c>
      <c r="T6" s="4"/>
      <c r="U6" s="4"/>
      <c r="V6" s="4">
        <f>SUM(S6+L6+K6+J6+I6)</f>
        <v>476.28</v>
      </c>
      <c r="W6" s="130">
        <v>3</v>
      </c>
      <c r="X6" s="22"/>
    </row>
    <row r="7" spans="1:24" ht="15">
      <c r="A7" s="37">
        <v>4</v>
      </c>
      <c r="B7" s="1" t="s">
        <v>29</v>
      </c>
      <c r="C7" s="37">
        <v>1998</v>
      </c>
      <c r="D7" s="2" t="s">
        <v>6</v>
      </c>
      <c r="E7" s="1" t="s">
        <v>28</v>
      </c>
      <c r="F7" s="46"/>
      <c r="G7" s="46"/>
      <c r="H7" s="46"/>
      <c r="I7" s="47">
        <v>89.99</v>
      </c>
      <c r="J7" s="47">
        <v>85.8</v>
      </c>
      <c r="K7" s="46"/>
      <c r="L7" s="46"/>
      <c r="M7" s="11">
        <v>72.98</v>
      </c>
      <c r="N7" s="11">
        <v>70.39</v>
      </c>
      <c r="O7" s="16">
        <v>67.08</v>
      </c>
      <c r="P7" s="91">
        <v>92.25</v>
      </c>
      <c r="Q7" s="10">
        <v>66.85</v>
      </c>
      <c r="R7" s="70"/>
      <c r="S7" s="4"/>
      <c r="T7" s="89">
        <v>102.3</v>
      </c>
      <c r="U7" s="89">
        <v>103.94</v>
      </c>
      <c r="V7" s="21">
        <f>SUM(U7+T7+P7+J7+I7)</f>
        <v>474.28000000000003</v>
      </c>
      <c r="W7" s="130">
        <v>4</v>
      </c>
      <c r="X7" s="22"/>
    </row>
    <row r="8" spans="1:24" ht="15">
      <c r="A8" s="37">
        <v>5</v>
      </c>
      <c r="B8" s="7" t="s">
        <v>49</v>
      </c>
      <c r="C8" s="39">
        <v>1998</v>
      </c>
      <c r="D8" s="9"/>
      <c r="E8" s="7" t="s">
        <v>50</v>
      </c>
      <c r="F8" s="46"/>
      <c r="G8" s="46"/>
      <c r="H8" s="46"/>
      <c r="I8" s="47">
        <v>78.3</v>
      </c>
      <c r="J8" s="46">
        <v>76.15</v>
      </c>
      <c r="K8" s="46"/>
      <c r="L8" s="46"/>
      <c r="M8" s="16">
        <v>52.84</v>
      </c>
      <c r="N8" s="91">
        <v>98.88</v>
      </c>
      <c r="O8" s="91">
        <v>77.17</v>
      </c>
      <c r="P8" s="91">
        <v>97.65</v>
      </c>
      <c r="Q8" s="10">
        <v>48</v>
      </c>
      <c r="R8" s="70">
        <v>70.52</v>
      </c>
      <c r="S8" s="89">
        <v>97.72</v>
      </c>
      <c r="T8" s="4"/>
      <c r="U8" s="4"/>
      <c r="V8" s="21">
        <f>SUM(S8+P8+N8+O8+I8)</f>
        <v>449.72</v>
      </c>
      <c r="W8" s="130">
        <v>5</v>
      </c>
      <c r="X8" s="22"/>
    </row>
    <row r="9" spans="1:24" ht="15">
      <c r="A9" s="37">
        <v>6</v>
      </c>
      <c r="B9" s="1" t="s">
        <v>52</v>
      </c>
      <c r="C9" s="37">
        <v>2000</v>
      </c>
      <c r="D9" s="2" t="s">
        <v>13</v>
      </c>
      <c r="E9" s="1" t="s">
        <v>11</v>
      </c>
      <c r="F9" s="46"/>
      <c r="G9" s="46"/>
      <c r="H9" s="46"/>
      <c r="I9" s="47">
        <v>86.65</v>
      </c>
      <c r="J9" s="47">
        <v>80.69</v>
      </c>
      <c r="K9" s="46"/>
      <c r="L9" s="46"/>
      <c r="M9" s="11">
        <v>53.75</v>
      </c>
      <c r="N9" s="11">
        <v>74.37</v>
      </c>
      <c r="O9" s="91">
        <v>79.07</v>
      </c>
      <c r="P9" s="91">
        <v>100</v>
      </c>
      <c r="Q9" s="91">
        <v>91.54</v>
      </c>
      <c r="R9" s="70"/>
      <c r="S9" s="4"/>
      <c r="T9" s="4"/>
      <c r="U9" s="4"/>
      <c r="V9" s="4">
        <f>SUM(Q9+P9+O9+J9+I9)</f>
        <v>437.95000000000005</v>
      </c>
      <c r="W9" s="130">
        <v>6</v>
      </c>
      <c r="X9" s="22"/>
    </row>
    <row r="10" spans="1:24" ht="15">
      <c r="A10" s="37">
        <v>7</v>
      </c>
      <c r="B10" s="3" t="s">
        <v>12</v>
      </c>
      <c r="C10" s="37">
        <v>1999</v>
      </c>
      <c r="D10" s="2" t="s">
        <v>14</v>
      </c>
      <c r="E10" s="1" t="s">
        <v>15</v>
      </c>
      <c r="F10" s="46"/>
      <c r="G10" s="46"/>
      <c r="H10" s="46"/>
      <c r="I10" s="47">
        <v>70.45</v>
      </c>
      <c r="J10" s="46">
        <v>69.62</v>
      </c>
      <c r="K10" s="46"/>
      <c r="L10" s="46"/>
      <c r="M10" s="11">
        <v>62.93</v>
      </c>
      <c r="N10" s="92">
        <v>66.99</v>
      </c>
      <c r="O10" s="91">
        <v>69.64</v>
      </c>
      <c r="P10" s="16"/>
      <c r="Q10" s="10">
        <v>57.15</v>
      </c>
      <c r="R10" s="70"/>
      <c r="S10" s="4"/>
      <c r="T10" s="89">
        <v>91.53</v>
      </c>
      <c r="U10" s="89">
        <v>108.48</v>
      </c>
      <c r="V10" s="4">
        <f>SUM(U10+T10+I10+N10+O10)</f>
        <v>407.09</v>
      </c>
      <c r="W10" s="130">
        <v>7</v>
      </c>
      <c r="X10" s="22"/>
    </row>
    <row r="11" spans="1:24" ht="15">
      <c r="A11" s="37">
        <v>8</v>
      </c>
      <c r="B11" s="7" t="s">
        <v>57</v>
      </c>
      <c r="C11" s="39">
        <v>2000</v>
      </c>
      <c r="D11" s="9" t="s">
        <v>9</v>
      </c>
      <c r="E11" s="7" t="s">
        <v>32</v>
      </c>
      <c r="F11" s="49"/>
      <c r="G11" s="49"/>
      <c r="H11" s="49"/>
      <c r="I11" s="48">
        <v>84.21</v>
      </c>
      <c r="J11" s="48">
        <v>79.03</v>
      </c>
      <c r="K11" s="49"/>
      <c r="L11" s="49"/>
      <c r="M11" s="21">
        <v>7.27</v>
      </c>
      <c r="N11" s="21">
        <v>41.59</v>
      </c>
      <c r="O11" s="21">
        <v>25.89</v>
      </c>
      <c r="P11" s="21">
        <v>41.44</v>
      </c>
      <c r="Q11" s="89">
        <v>84.15</v>
      </c>
      <c r="R11" s="70"/>
      <c r="S11" s="4"/>
      <c r="T11" s="89">
        <v>53.51</v>
      </c>
      <c r="U11" s="89">
        <v>101.76</v>
      </c>
      <c r="V11" s="4">
        <f>SUM(U11+T11+Q11+J11+I11)</f>
        <v>402.66</v>
      </c>
      <c r="W11" s="130">
        <v>8</v>
      </c>
      <c r="X11" s="22"/>
    </row>
    <row r="12" spans="1:24" ht="15">
      <c r="A12" s="37">
        <v>9</v>
      </c>
      <c r="B12" s="1" t="s">
        <v>99</v>
      </c>
      <c r="C12" s="37">
        <v>2000</v>
      </c>
      <c r="D12" s="2" t="s">
        <v>9</v>
      </c>
      <c r="E12" s="1" t="s">
        <v>10</v>
      </c>
      <c r="F12" s="46"/>
      <c r="G12" s="46"/>
      <c r="H12" s="46"/>
      <c r="I12" s="47">
        <v>87.9</v>
      </c>
      <c r="J12" s="47">
        <v>91.95</v>
      </c>
      <c r="K12" s="46"/>
      <c r="L12" s="46"/>
      <c r="M12" s="19">
        <v>26.1</v>
      </c>
      <c r="N12" s="11">
        <v>44.9</v>
      </c>
      <c r="O12" s="16">
        <v>38.71</v>
      </c>
      <c r="P12" s="91">
        <v>64.76</v>
      </c>
      <c r="Q12" s="91">
        <v>58.69</v>
      </c>
      <c r="R12" s="70"/>
      <c r="S12" s="4"/>
      <c r="T12" s="4">
        <v>56.06</v>
      </c>
      <c r="U12" s="89">
        <v>95.7</v>
      </c>
      <c r="V12" s="4">
        <f>SUM(U12+I12+J12+P12+Q12)</f>
        <v>399</v>
      </c>
      <c r="W12" s="130">
        <v>9</v>
      </c>
      <c r="X12" s="22"/>
    </row>
    <row r="13" spans="1:24" ht="15">
      <c r="A13" s="37">
        <v>10</v>
      </c>
      <c r="B13" s="1" t="s">
        <v>58</v>
      </c>
      <c r="C13" s="37">
        <v>2000</v>
      </c>
      <c r="D13" s="2" t="s">
        <v>9</v>
      </c>
      <c r="E13" s="1" t="s">
        <v>32</v>
      </c>
      <c r="F13" s="46"/>
      <c r="G13" s="46"/>
      <c r="H13" s="46"/>
      <c r="I13" s="47">
        <v>80.95</v>
      </c>
      <c r="J13" s="47">
        <v>70</v>
      </c>
      <c r="K13" s="46"/>
      <c r="L13" s="46"/>
      <c r="M13" s="11">
        <v>2.54</v>
      </c>
      <c r="N13" s="92">
        <v>63.28</v>
      </c>
      <c r="O13" s="16">
        <v>34.16</v>
      </c>
      <c r="P13" s="16">
        <v>13.44</v>
      </c>
      <c r="Q13" s="91">
        <v>70.69</v>
      </c>
      <c r="R13" s="70"/>
      <c r="S13" s="4"/>
      <c r="T13" s="4"/>
      <c r="U13" s="89">
        <v>95.33</v>
      </c>
      <c r="V13" s="4">
        <f>SUM(I13+U13+Q13+J13+N13)</f>
        <v>380.25</v>
      </c>
      <c r="W13" s="130">
        <v>10</v>
      </c>
      <c r="X13" s="22"/>
    </row>
    <row r="14" spans="1:24" ht="15">
      <c r="A14" s="37">
        <v>11</v>
      </c>
      <c r="B14" s="1" t="s">
        <v>30</v>
      </c>
      <c r="C14" s="37">
        <v>1999</v>
      </c>
      <c r="D14" s="2" t="s">
        <v>31</v>
      </c>
      <c r="E14" s="1" t="s">
        <v>32</v>
      </c>
      <c r="F14" s="46"/>
      <c r="G14" s="46"/>
      <c r="H14" s="46"/>
      <c r="I14" s="47">
        <v>91.79</v>
      </c>
      <c r="J14" s="47">
        <v>90.87</v>
      </c>
      <c r="K14" s="46"/>
      <c r="L14" s="46"/>
      <c r="M14" s="11">
        <v>0</v>
      </c>
      <c r="N14" s="92">
        <v>37.66</v>
      </c>
      <c r="O14" s="91">
        <v>59.06</v>
      </c>
      <c r="P14" s="91">
        <v>99.85</v>
      </c>
      <c r="Q14" s="10">
        <v>28.08</v>
      </c>
      <c r="R14" s="70"/>
      <c r="S14" s="4"/>
      <c r="T14" s="4"/>
      <c r="U14" s="4"/>
      <c r="V14" s="4">
        <f>SUM(P14+O14+N14+J14+I14)</f>
        <v>379.23</v>
      </c>
      <c r="W14" s="130">
        <v>11</v>
      </c>
      <c r="X14" s="22"/>
    </row>
    <row r="15" spans="1:24" ht="15">
      <c r="A15" s="37">
        <v>12</v>
      </c>
      <c r="B15" s="1" t="s">
        <v>24</v>
      </c>
      <c r="C15" s="37">
        <v>1999</v>
      </c>
      <c r="D15" s="2" t="s">
        <v>25</v>
      </c>
      <c r="E15" s="1" t="s">
        <v>26</v>
      </c>
      <c r="F15" s="46"/>
      <c r="G15" s="46"/>
      <c r="H15" s="46"/>
      <c r="I15" s="47">
        <v>71.49</v>
      </c>
      <c r="J15" s="46">
        <v>0</v>
      </c>
      <c r="K15" s="46"/>
      <c r="L15" s="46"/>
      <c r="M15" s="11">
        <v>31.66</v>
      </c>
      <c r="N15" s="92">
        <v>86.76</v>
      </c>
      <c r="O15" s="91">
        <v>68.65</v>
      </c>
      <c r="P15" s="91">
        <v>77.97</v>
      </c>
      <c r="Q15" s="91">
        <v>70</v>
      </c>
      <c r="R15" s="70"/>
      <c r="S15" s="4"/>
      <c r="T15" s="4"/>
      <c r="U15" s="4"/>
      <c r="V15" s="22">
        <f>SUM(Q15+P15+O15+N15+I15)</f>
        <v>374.87</v>
      </c>
      <c r="W15" s="130">
        <v>12</v>
      </c>
      <c r="X15" s="22"/>
    </row>
    <row r="16" spans="1:24" ht="15">
      <c r="A16" s="37">
        <v>13</v>
      </c>
      <c r="B16" s="1" t="s">
        <v>27</v>
      </c>
      <c r="C16" s="37">
        <v>1998</v>
      </c>
      <c r="D16" s="2" t="s">
        <v>6</v>
      </c>
      <c r="E16" s="1" t="s">
        <v>28</v>
      </c>
      <c r="F16" s="46"/>
      <c r="G16" s="46"/>
      <c r="H16" s="46"/>
      <c r="I16" s="47">
        <v>82.48</v>
      </c>
      <c r="J16" s="46">
        <v>0</v>
      </c>
      <c r="K16" s="46"/>
      <c r="L16" s="46"/>
      <c r="M16" s="92">
        <v>69.77</v>
      </c>
      <c r="N16" s="92">
        <v>74.78</v>
      </c>
      <c r="O16" s="91">
        <v>50.04</v>
      </c>
      <c r="P16" s="16"/>
      <c r="Q16" s="91">
        <v>47.62</v>
      </c>
      <c r="R16" s="70"/>
      <c r="S16" s="4"/>
      <c r="T16" s="4"/>
      <c r="U16" s="22"/>
      <c r="V16" s="4">
        <f>SUM(Q16+O16+N16+M16+I16)</f>
        <v>324.69</v>
      </c>
      <c r="W16" s="130">
        <v>13</v>
      </c>
      <c r="X16" s="22"/>
    </row>
    <row r="17" spans="1:24" ht="15">
      <c r="A17" s="37">
        <v>14</v>
      </c>
      <c r="B17" s="7" t="s">
        <v>110</v>
      </c>
      <c r="C17" s="37">
        <v>2000</v>
      </c>
      <c r="D17" s="4" t="s">
        <v>13</v>
      </c>
      <c r="E17" s="4" t="s">
        <v>11</v>
      </c>
      <c r="F17" s="37"/>
      <c r="G17" s="37"/>
      <c r="H17" s="37"/>
      <c r="I17" s="37"/>
      <c r="J17" s="37"/>
      <c r="K17" s="37"/>
      <c r="L17" s="37"/>
      <c r="M17" s="89">
        <v>30.31</v>
      </c>
      <c r="N17" s="89">
        <v>70.48</v>
      </c>
      <c r="O17" s="89">
        <v>56.66</v>
      </c>
      <c r="P17" s="89">
        <v>85.99</v>
      </c>
      <c r="Q17" s="89">
        <v>79.92</v>
      </c>
      <c r="R17" s="70"/>
      <c r="S17" s="4"/>
      <c r="T17" s="22"/>
      <c r="U17" s="4"/>
      <c r="V17" s="4">
        <f>SUM(Q17+P17+O17+N17+M17)</f>
        <v>323.36</v>
      </c>
      <c r="W17" s="130">
        <v>14</v>
      </c>
      <c r="X17" s="22"/>
    </row>
    <row r="18" spans="1:24" ht="15">
      <c r="A18" s="37">
        <v>15</v>
      </c>
      <c r="B18" s="1" t="s">
        <v>41</v>
      </c>
      <c r="C18" s="37">
        <v>1999</v>
      </c>
      <c r="D18" s="2" t="s">
        <v>13</v>
      </c>
      <c r="E18" s="1" t="s">
        <v>11</v>
      </c>
      <c r="F18" s="46"/>
      <c r="G18" s="46"/>
      <c r="H18" s="46"/>
      <c r="I18" s="47">
        <v>79.83</v>
      </c>
      <c r="J18" s="47">
        <v>56.13</v>
      </c>
      <c r="K18" s="46"/>
      <c r="L18" s="46"/>
      <c r="M18" s="92">
        <v>36.03</v>
      </c>
      <c r="N18" s="92">
        <v>59.84</v>
      </c>
      <c r="O18" s="91">
        <v>56.66</v>
      </c>
      <c r="P18" s="16"/>
      <c r="Q18" s="10"/>
      <c r="R18" s="70"/>
      <c r="S18" s="4"/>
      <c r="T18" s="4"/>
      <c r="U18" s="4"/>
      <c r="V18" s="4">
        <f>SUM(O18+N18+M18+J18+I18)</f>
        <v>288.49</v>
      </c>
      <c r="W18" s="130">
        <v>15</v>
      </c>
      <c r="X18" s="22"/>
    </row>
    <row r="19" spans="1:24" ht="15">
      <c r="A19" s="37">
        <v>16</v>
      </c>
      <c r="B19" s="7" t="s">
        <v>111</v>
      </c>
      <c r="C19" s="37">
        <v>2000</v>
      </c>
      <c r="D19" s="4" t="s">
        <v>13</v>
      </c>
      <c r="E19" s="4" t="s">
        <v>11</v>
      </c>
      <c r="F19" s="37"/>
      <c r="G19" s="37"/>
      <c r="H19" s="37"/>
      <c r="I19" s="37"/>
      <c r="J19" s="37"/>
      <c r="K19" s="37"/>
      <c r="L19" s="37"/>
      <c r="M19" s="89">
        <v>19.23</v>
      </c>
      <c r="N19" s="89">
        <v>29.47</v>
      </c>
      <c r="O19" s="89">
        <v>38.21</v>
      </c>
      <c r="P19" s="89">
        <v>88.07</v>
      </c>
      <c r="Q19" s="89">
        <v>46.23</v>
      </c>
      <c r="R19" s="70"/>
      <c r="S19" s="4"/>
      <c r="T19" s="4"/>
      <c r="U19" s="4"/>
      <c r="V19" s="4">
        <f>SUM(Q19+P19+O19+N19+M19)</f>
        <v>221.20999999999998</v>
      </c>
      <c r="W19" s="130">
        <v>16</v>
      </c>
      <c r="X19" s="22"/>
    </row>
    <row r="20" spans="1:24" ht="15">
      <c r="A20" s="37">
        <v>17</v>
      </c>
      <c r="B20" s="20" t="s">
        <v>53</v>
      </c>
      <c r="C20" s="52">
        <v>1999</v>
      </c>
      <c r="D20" s="94" t="s">
        <v>9</v>
      </c>
      <c r="E20" s="20" t="s">
        <v>10</v>
      </c>
      <c r="F20" s="55"/>
      <c r="G20" s="55"/>
      <c r="H20" s="55"/>
      <c r="I20" s="51">
        <v>77.82</v>
      </c>
      <c r="J20" s="95">
        <v>80.5</v>
      </c>
      <c r="K20" s="55"/>
      <c r="L20" s="55"/>
      <c r="M20" s="77">
        <v>0</v>
      </c>
      <c r="N20" s="93">
        <v>33.23</v>
      </c>
      <c r="O20" s="96">
        <v>29.2</v>
      </c>
      <c r="P20" s="79"/>
      <c r="Q20" s="97"/>
      <c r="R20" s="22"/>
      <c r="S20" s="4"/>
      <c r="T20" s="4"/>
      <c r="U20" s="4"/>
      <c r="V20" s="4">
        <f>SUM(O20+N20+J20+I20)</f>
        <v>220.75</v>
      </c>
      <c r="W20" s="130">
        <v>17</v>
      </c>
      <c r="X20" s="22"/>
    </row>
    <row r="21" spans="1:24" ht="15">
      <c r="A21" s="37">
        <v>18</v>
      </c>
      <c r="B21" s="7" t="s">
        <v>108</v>
      </c>
      <c r="C21" s="37">
        <v>1999</v>
      </c>
      <c r="D21" s="9" t="s">
        <v>9</v>
      </c>
      <c r="E21" s="7" t="s">
        <v>10</v>
      </c>
      <c r="F21" s="37"/>
      <c r="G21" s="37"/>
      <c r="H21" s="37"/>
      <c r="I21" s="37"/>
      <c r="J21" s="37"/>
      <c r="K21" s="37"/>
      <c r="L21" s="37"/>
      <c r="M21" s="4">
        <v>0</v>
      </c>
      <c r="N21" s="89">
        <v>36.94</v>
      </c>
      <c r="O21" s="4">
        <v>0</v>
      </c>
      <c r="P21" s="89">
        <v>60.62</v>
      </c>
      <c r="Q21" s="4"/>
      <c r="R21" s="70"/>
      <c r="S21" s="4"/>
      <c r="T21" s="89">
        <v>11.52</v>
      </c>
      <c r="U21" s="89">
        <v>86.55</v>
      </c>
      <c r="V21" s="22">
        <f>SUM(P21+N21+U21+T21)</f>
        <v>195.63000000000002</v>
      </c>
      <c r="W21" s="130">
        <v>18</v>
      </c>
      <c r="X21" s="22"/>
    </row>
    <row r="22" spans="1:24" ht="15">
      <c r="A22" s="37">
        <v>19</v>
      </c>
      <c r="B22" s="7" t="s">
        <v>59</v>
      </c>
      <c r="C22" s="39">
        <v>2000</v>
      </c>
      <c r="D22" s="9" t="s">
        <v>9</v>
      </c>
      <c r="E22" s="7" t="s">
        <v>32</v>
      </c>
      <c r="F22" s="49"/>
      <c r="G22" s="49"/>
      <c r="H22" s="49"/>
      <c r="I22" s="47">
        <v>54.03</v>
      </c>
      <c r="J22" s="46">
        <v>0</v>
      </c>
      <c r="K22" s="37"/>
      <c r="L22" s="37"/>
      <c r="M22" s="92">
        <v>11.2</v>
      </c>
      <c r="N22" s="92">
        <v>55.19</v>
      </c>
      <c r="O22" s="16">
        <v>0</v>
      </c>
      <c r="P22" s="4"/>
      <c r="Q22" s="4"/>
      <c r="R22" s="70"/>
      <c r="S22" s="4"/>
      <c r="T22" s="89">
        <v>49.87</v>
      </c>
      <c r="U22" s="4"/>
      <c r="V22" s="4">
        <f>SUM(T22+N22+M22+I22)</f>
        <v>170.29000000000002</v>
      </c>
      <c r="W22" s="130">
        <v>19</v>
      </c>
      <c r="X22" s="22"/>
    </row>
    <row r="23" spans="1:24" ht="15">
      <c r="A23" s="37">
        <v>20</v>
      </c>
      <c r="B23" s="7" t="s">
        <v>113</v>
      </c>
      <c r="C23" s="37">
        <v>1998</v>
      </c>
      <c r="D23" s="4" t="s">
        <v>13</v>
      </c>
      <c r="E23" s="4" t="s">
        <v>11</v>
      </c>
      <c r="F23" s="37"/>
      <c r="G23" s="37"/>
      <c r="H23" s="37"/>
      <c r="I23" s="37"/>
      <c r="J23" s="37"/>
      <c r="K23" s="37"/>
      <c r="L23" s="37"/>
      <c r="M23" s="89">
        <v>2.9</v>
      </c>
      <c r="N23" s="89">
        <v>37.84</v>
      </c>
      <c r="O23" s="4">
        <v>0</v>
      </c>
      <c r="P23" s="89">
        <v>53.17</v>
      </c>
      <c r="Q23" s="89">
        <v>46.23</v>
      </c>
      <c r="R23" s="70"/>
      <c r="S23" s="4"/>
      <c r="T23" s="4"/>
      <c r="U23" s="4"/>
      <c r="V23" s="4">
        <f>SUM(P23+Q23+N23+M23)</f>
        <v>140.14000000000001</v>
      </c>
      <c r="W23" s="130">
        <v>20</v>
      </c>
      <c r="X23" s="22"/>
    </row>
    <row r="24" spans="1:24" ht="15">
      <c r="A24" s="37">
        <v>21</v>
      </c>
      <c r="B24" s="1" t="s">
        <v>37</v>
      </c>
      <c r="C24" s="37">
        <v>1999</v>
      </c>
      <c r="D24" s="2" t="s">
        <v>33</v>
      </c>
      <c r="E24" s="1" t="s">
        <v>38</v>
      </c>
      <c r="F24" s="46"/>
      <c r="G24" s="46"/>
      <c r="H24" s="46"/>
      <c r="I24" s="47">
        <v>63.42</v>
      </c>
      <c r="J24" s="46">
        <v>0</v>
      </c>
      <c r="K24" s="46"/>
      <c r="L24" s="46"/>
      <c r="M24" s="11">
        <v>0</v>
      </c>
      <c r="N24" s="92">
        <v>42.08</v>
      </c>
      <c r="O24" s="16">
        <v>0</v>
      </c>
      <c r="P24" s="16"/>
      <c r="Q24" s="10"/>
      <c r="R24" s="4"/>
      <c r="S24" s="4"/>
      <c r="T24" s="4"/>
      <c r="U24" s="4"/>
      <c r="V24" s="4">
        <f>SUM(I24+N24)</f>
        <v>105.5</v>
      </c>
      <c r="W24" s="130">
        <v>21</v>
      </c>
      <c r="X24" s="22"/>
    </row>
    <row r="25" spans="1:24" ht="15">
      <c r="A25" s="37">
        <v>22</v>
      </c>
      <c r="B25" s="7" t="s">
        <v>118</v>
      </c>
      <c r="C25" s="37">
        <v>2000</v>
      </c>
      <c r="D25" s="4" t="s">
        <v>6</v>
      </c>
      <c r="E25" s="4" t="s">
        <v>7</v>
      </c>
      <c r="F25" s="37"/>
      <c r="G25" s="37"/>
      <c r="H25" s="37"/>
      <c r="I25" s="37"/>
      <c r="J25" s="37"/>
      <c r="K25" s="37"/>
      <c r="L25" s="37"/>
      <c r="M25" s="4">
        <v>0</v>
      </c>
      <c r="N25" s="89">
        <v>10.11</v>
      </c>
      <c r="O25" s="4">
        <v>0</v>
      </c>
      <c r="P25" s="4"/>
      <c r="Q25" s="89">
        <v>50.62</v>
      </c>
      <c r="R25" s="4"/>
      <c r="S25" s="4"/>
      <c r="T25" s="4"/>
      <c r="U25" s="4"/>
      <c r="V25" s="4">
        <f>SUM(Q25+N25)</f>
        <v>60.73</v>
      </c>
      <c r="W25" s="130">
        <v>22</v>
      </c>
      <c r="X25" s="22"/>
    </row>
    <row r="26" spans="1:24" ht="15">
      <c r="A26" s="37">
        <v>23</v>
      </c>
      <c r="B26" s="7" t="s">
        <v>112</v>
      </c>
      <c r="C26" s="37">
        <v>2000</v>
      </c>
      <c r="D26" s="4" t="s">
        <v>117</v>
      </c>
      <c r="E26" s="4" t="s">
        <v>15</v>
      </c>
      <c r="F26" s="37"/>
      <c r="G26" s="37"/>
      <c r="H26" s="37"/>
      <c r="I26" s="37"/>
      <c r="J26" s="37"/>
      <c r="K26" s="37"/>
      <c r="L26" s="37"/>
      <c r="M26" s="89">
        <v>11.32</v>
      </c>
      <c r="N26" s="89">
        <v>45.13</v>
      </c>
      <c r="O26" s="4">
        <v>0</v>
      </c>
      <c r="P26" s="4"/>
      <c r="Q26" s="4"/>
      <c r="R26" s="4"/>
      <c r="S26" s="4"/>
      <c r="T26" s="4"/>
      <c r="U26" s="4"/>
      <c r="V26" s="4">
        <f>SUM(N26+M26)</f>
        <v>56.45</v>
      </c>
      <c r="W26" s="130">
        <v>23</v>
      </c>
      <c r="X26" s="22"/>
    </row>
    <row r="27" spans="1:24" ht="15">
      <c r="A27" s="37">
        <v>24</v>
      </c>
      <c r="B27" s="7" t="s">
        <v>114</v>
      </c>
      <c r="C27" s="37">
        <v>1999</v>
      </c>
      <c r="D27" s="4" t="s">
        <v>115</v>
      </c>
      <c r="E27" s="4" t="s">
        <v>26</v>
      </c>
      <c r="F27" s="37"/>
      <c r="G27" s="37"/>
      <c r="H27" s="37"/>
      <c r="I27" s="37"/>
      <c r="J27" s="37"/>
      <c r="K27" s="37"/>
      <c r="L27" s="37"/>
      <c r="M27" s="4">
        <v>0</v>
      </c>
      <c r="N27" s="89">
        <v>40.34</v>
      </c>
      <c r="O27" s="4">
        <v>0</v>
      </c>
      <c r="P27" s="4"/>
      <c r="Q27" s="4"/>
      <c r="R27" s="4"/>
      <c r="S27" s="4"/>
      <c r="T27" s="4"/>
      <c r="U27" s="4"/>
      <c r="V27" s="4">
        <f>SUM(N27)</f>
        <v>40.34</v>
      </c>
      <c r="W27" s="130">
        <v>24</v>
      </c>
      <c r="X27" s="22"/>
    </row>
    <row r="28" spans="1:24" ht="15">
      <c r="A28" s="37">
        <v>25</v>
      </c>
      <c r="B28" s="7" t="s">
        <v>60</v>
      </c>
      <c r="C28" s="39">
        <v>2000</v>
      </c>
      <c r="D28" s="9" t="s">
        <v>9</v>
      </c>
      <c r="E28" s="7" t="s">
        <v>23</v>
      </c>
      <c r="F28" s="49"/>
      <c r="G28" s="49"/>
      <c r="H28" s="49"/>
      <c r="I28" s="47">
        <v>1.95</v>
      </c>
      <c r="J28" s="49">
        <v>0</v>
      </c>
      <c r="K28" s="37"/>
      <c r="L28" s="37"/>
      <c r="M28" s="4">
        <v>0</v>
      </c>
      <c r="N28" s="4">
        <v>0</v>
      </c>
      <c r="O28" s="89">
        <v>15.63</v>
      </c>
      <c r="P28" s="89">
        <v>16.98</v>
      </c>
      <c r="Q28" s="4">
        <v>0</v>
      </c>
      <c r="R28" s="4"/>
      <c r="S28" s="4"/>
      <c r="T28" s="4"/>
      <c r="U28" s="4"/>
      <c r="V28" s="4">
        <f>SUM(P28+O28+I28)</f>
        <v>34.56</v>
      </c>
      <c r="W28" s="130">
        <v>25</v>
      </c>
      <c r="X28" s="22"/>
    </row>
    <row r="29" spans="1:24" ht="15">
      <c r="A29" s="37">
        <v>26</v>
      </c>
      <c r="B29" s="7" t="s">
        <v>116</v>
      </c>
      <c r="C29" s="37">
        <v>2000</v>
      </c>
      <c r="D29" s="4" t="s">
        <v>117</v>
      </c>
      <c r="E29" s="4" t="s">
        <v>15</v>
      </c>
      <c r="F29" s="37"/>
      <c r="G29" s="37"/>
      <c r="H29" s="37"/>
      <c r="I29" s="37"/>
      <c r="J29" s="37"/>
      <c r="K29" s="37"/>
      <c r="L29" s="37"/>
      <c r="M29" s="4">
        <v>0</v>
      </c>
      <c r="N29" s="89">
        <v>11.81</v>
      </c>
      <c r="O29" s="4">
        <v>0</v>
      </c>
      <c r="P29" s="4"/>
      <c r="Q29" s="4"/>
      <c r="R29" s="4"/>
      <c r="S29" s="4"/>
      <c r="T29" s="4"/>
      <c r="U29" s="4"/>
      <c r="V29" s="4">
        <f>SUM(N29)</f>
        <v>11.81</v>
      </c>
      <c r="W29" s="130">
        <v>26</v>
      </c>
      <c r="X29" s="22"/>
    </row>
    <row r="30" spans="1:24" ht="15">
      <c r="A30" s="37">
        <v>27</v>
      </c>
      <c r="B30" s="1" t="s">
        <v>34</v>
      </c>
      <c r="C30" s="37">
        <v>1998</v>
      </c>
      <c r="D30" s="2" t="s">
        <v>35</v>
      </c>
      <c r="E30" s="1" t="s">
        <v>15</v>
      </c>
      <c r="F30" s="46"/>
      <c r="G30" s="46"/>
      <c r="H30" s="46"/>
      <c r="I30" s="46"/>
      <c r="J30" s="46"/>
      <c r="K30" s="46"/>
      <c r="L30" s="46"/>
      <c r="M30" s="11"/>
      <c r="N30" s="11"/>
      <c r="O30" s="16"/>
      <c r="P30" s="16">
        <v>0</v>
      </c>
      <c r="Q30" s="10"/>
      <c r="R30" s="4"/>
      <c r="S30" s="4"/>
      <c r="T30" s="4"/>
      <c r="U30" s="4"/>
      <c r="V30" s="4"/>
      <c r="W30" s="70"/>
      <c r="X30" s="22"/>
    </row>
    <row r="31" spans="1:24" ht="15">
      <c r="A31" s="37">
        <v>28</v>
      </c>
      <c r="B31" s="1" t="s">
        <v>40</v>
      </c>
      <c r="C31" s="37">
        <v>1999</v>
      </c>
      <c r="D31" s="2" t="s">
        <v>14</v>
      </c>
      <c r="E31" s="1" t="s">
        <v>15</v>
      </c>
      <c r="F31" s="46"/>
      <c r="G31" s="46"/>
      <c r="H31" s="46"/>
      <c r="I31" s="46"/>
      <c r="J31" s="46"/>
      <c r="K31" s="46"/>
      <c r="L31" s="46"/>
      <c r="M31" s="11"/>
      <c r="N31" s="11"/>
      <c r="O31" s="16"/>
      <c r="P31" s="16"/>
      <c r="Q31" s="10"/>
      <c r="R31" s="4"/>
      <c r="S31" s="4"/>
      <c r="T31" s="4"/>
      <c r="U31" s="4"/>
      <c r="V31" s="4"/>
      <c r="W31" s="70"/>
      <c r="X31" s="22"/>
    </row>
  </sheetData>
  <sheetProtection/>
  <mergeCells count="8">
    <mergeCell ref="A1:N1"/>
    <mergeCell ref="F2:H2"/>
    <mergeCell ref="B2:B3"/>
    <mergeCell ref="A2:A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B4" sqref="B4:V18"/>
    </sheetView>
  </sheetViews>
  <sheetFormatPr defaultColWidth="11.00390625" defaultRowHeight="15.75"/>
  <cols>
    <col min="1" max="1" width="5.125" style="38" customWidth="1"/>
    <col min="2" max="2" width="19.375" style="0" customWidth="1"/>
    <col min="3" max="3" width="11.00390625" style="38" customWidth="1"/>
    <col min="4" max="4" width="16.125" style="0" customWidth="1"/>
    <col min="5" max="5" width="15.625" style="0" customWidth="1"/>
    <col min="6" max="12" width="11.00390625" style="38" customWidth="1"/>
    <col min="13" max="15" width="11.00390625" style="0" customWidth="1"/>
    <col min="16" max="16" width="10.875" style="0" customWidth="1"/>
    <col min="17" max="17" width="11.50390625" style="0" customWidth="1"/>
    <col min="18" max="18" width="10.875" style="0" customWidth="1"/>
  </cols>
  <sheetData>
    <row r="1" spans="1:14" ht="22.5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23" ht="15">
      <c r="A2" s="138" t="s">
        <v>0</v>
      </c>
      <c r="B2" s="136" t="s">
        <v>1</v>
      </c>
      <c r="C2" s="138" t="s">
        <v>2</v>
      </c>
      <c r="D2" s="136" t="s">
        <v>4</v>
      </c>
      <c r="E2" s="136" t="s">
        <v>3</v>
      </c>
      <c r="F2" s="133" t="s">
        <v>54</v>
      </c>
      <c r="G2" s="134"/>
      <c r="H2" s="135"/>
      <c r="I2" s="64" t="s">
        <v>100</v>
      </c>
      <c r="J2" s="65"/>
      <c r="K2" s="41" t="s">
        <v>106</v>
      </c>
      <c r="L2" s="42"/>
      <c r="M2" s="23" t="s">
        <v>61</v>
      </c>
      <c r="N2" s="24"/>
      <c r="O2" s="25"/>
      <c r="P2" s="66" t="s">
        <v>102</v>
      </c>
      <c r="Q2" s="67"/>
      <c r="R2" s="68" t="s">
        <v>101</v>
      </c>
      <c r="S2" s="69"/>
      <c r="T2" s="66" t="s">
        <v>103</v>
      </c>
      <c r="U2" s="67" t="s">
        <v>104</v>
      </c>
      <c r="V2" s="4" t="s">
        <v>105</v>
      </c>
      <c r="W2" s="4" t="s">
        <v>51</v>
      </c>
    </row>
    <row r="3" spans="1:23" ht="15">
      <c r="A3" s="139"/>
      <c r="B3" s="137"/>
      <c r="C3" s="139"/>
      <c r="D3" s="137"/>
      <c r="E3" s="137"/>
      <c r="F3" s="44">
        <v>41985</v>
      </c>
      <c r="G3" s="44">
        <v>41986</v>
      </c>
      <c r="H3" s="44" t="s">
        <v>55</v>
      </c>
      <c r="I3" s="44">
        <v>41993</v>
      </c>
      <c r="J3" s="44">
        <v>41994</v>
      </c>
      <c r="K3" s="45">
        <v>42014</v>
      </c>
      <c r="L3" s="45">
        <v>42015</v>
      </c>
      <c r="M3" s="13">
        <v>42027</v>
      </c>
      <c r="N3" s="14">
        <v>42028</v>
      </c>
      <c r="O3" s="15">
        <v>42029</v>
      </c>
      <c r="P3" s="71">
        <v>42056</v>
      </c>
      <c r="Q3" s="71">
        <v>42057</v>
      </c>
      <c r="R3" s="71">
        <v>42034</v>
      </c>
      <c r="S3" s="71">
        <v>42035</v>
      </c>
      <c r="T3" s="71">
        <v>42041</v>
      </c>
      <c r="U3" s="72">
        <v>42042</v>
      </c>
      <c r="V3" s="4"/>
      <c r="W3" s="4"/>
    </row>
    <row r="4" spans="1:24" ht="15">
      <c r="A4" s="37">
        <v>1</v>
      </c>
      <c r="B4" s="1" t="s">
        <v>17</v>
      </c>
      <c r="C4" s="37">
        <v>1999</v>
      </c>
      <c r="D4" s="5" t="s">
        <v>14</v>
      </c>
      <c r="E4" s="1" t="s">
        <v>15</v>
      </c>
      <c r="F4" s="49"/>
      <c r="G4" s="49"/>
      <c r="H4" s="49"/>
      <c r="I4" s="49">
        <v>100</v>
      </c>
      <c r="J4" s="49">
        <v>98.55</v>
      </c>
      <c r="K4" s="48">
        <v>103.26</v>
      </c>
      <c r="L4" s="49">
        <v>83.91</v>
      </c>
      <c r="M4" s="8">
        <v>89.57</v>
      </c>
      <c r="N4" s="8">
        <v>56.06</v>
      </c>
      <c r="O4" s="8">
        <v>100</v>
      </c>
      <c r="P4" s="8">
        <v>78.02</v>
      </c>
      <c r="Q4" s="18">
        <v>85.71</v>
      </c>
      <c r="R4" s="89">
        <v>104.17</v>
      </c>
      <c r="S4" s="89">
        <v>107.79</v>
      </c>
      <c r="T4" s="89">
        <v>103.23</v>
      </c>
      <c r="U4" s="89">
        <v>116.52</v>
      </c>
      <c r="V4" s="4">
        <f>SUM(K4+R4+S4+T4+U4)</f>
        <v>534.97</v>
      </c>
      <c r="W4" s="29">
        <v>1</v>
      </c>
      <c r="X4">
        <f>SUM(U4+T4+S4+R4+K4)</f>
        <v>534.97</v>
      </c>
    </row>
    <row r="5" spans="1:24" ht="15">
      <c r="A5" s="37">
        <v>2</v>
      </c>
      <c r="B5" s="12" t="s">
        <v>16</v>
      </c>
      <c r="C5" s="37">
        <v>1999</v>
      </c>
      <c r="D5" s="5" t="s">
        <v>13</v>
      </c>
      <c r="E5" s="1" t="s">
        <v>11</v>
      </c>
      <c r="F5" s="49">
        <v>74.22</v>
      </c>
      <c r="G5" s="49">
        <v>88.18</v>
      </c>
      <c r="H5" s="48">
        <v>100.47</v>
      </c>
      <c r="I5" s="49"/>
      <c r="J5" s="49"/>
      <c r="K5" s="49"/>
      <c r="L5" s="49"/>
      <c r="M5" s="99">
        <v>100</v>
      </c>
      <c r="N5" s="99">
        <v>100</v>
      </c>
      <c r="O5" s="8">
        <v>93.09</v>
      </c>
      <c r="P5" s="8">
        <v>100</v>
      </c>
      <c r="Q5" s="21">
        <v>100</v>
      </c>
      <c r="R5" s="89">
        <v>109.61</v>
      </c>
      <c r="S5" s="89">
        <v>120</v>
      </c>
      <c r="T5" s="4"/>
      <c r="U5" s="4"/>
      <c r="V5" s="4">
        <f>SUM(S5+R5+N5+M5+H5)</f>
        <v>530.08</v>
      </c>
      <c r="W5" s="29">
        <v>2</v>
      </c>
      <c r="X5">
        <f>SUM(S5+R5+N5+M5+H5)</f>
        <v>530.08</v>
      </c>
    </row>
    <row r="6" spans="1:24" ht="15">
      <c r="A6" s="37">
        <v>3</v>
      </c>
      <c r="B6" s="1" t="s">
        <v>18</v>
      </c>
      <c r="C6" s="37">
        <v>1998</v>
      </c>
      <c r="D6" s="5" t="s">
        <v>9</v>
      </c>
      <c r="E6" s="1" t="s">
        <v>10</v>
      </c>
      <c r="F6" s="49"/>
      <c r="G6" s="49"/>
      <c r="H6" s="49"/>
      <c r="I6" s="48">
        <v>95.88</v>
      </c>
      <c r="J6" s="48">
        <v>100</v>
      </c>
      <c r="K6" s="49">
        <v>71.67</v>
      </c>
      <c r="L6" s="49">
        <v>57.67</v>
      </c>
      <c r="M6" s="8">
        <v>70.44</v>
      </c>
      <c r="N6" s="8">
        <v>55.07</v>
      </c>
      <c r="O6" s="21">
        <v>57.41</v>
      </c>
      <c r="P6" s="21">
        <v>39.11</v>
      </c>
      <c r="Q6" s="89">
        <v>88.63</v>
      </c>
      <c r="R6" s="89">
        <v>87.07</v>
      </c>
      <c r="S6" s="89">
        <v>104.33</v>
      </c>
      <c r="T6" s="4"/>
      <c r="U6" s="4"/>
      <c r="V6" s="4">
        <f>SUM(S6+R6+Q6+J6+I6)</f>
        <v>475.90999999999997</v>
      </c>
      <c r="W6" s="29">
        <v>3</v>
      </c>
      <c r="X6">
        <f>SUM(S6+Q6+R6+J6+I6)</f>
        <v>475.90999999999997</v>
      </c>
    </row>
    <row r="7" spans="1:24" ht="15">
      <c r="A7" s="37">
        <v>4</v>
      </c>
      <c r="B7" s="12" t="s">
        <v>46</v>
      </c>
      <c r="C7" s="37">
        <v>1999</v>
      </c>
      <c r="D7" s="5" t="s">
        <v>22</v>
      </c>
      <c r="E7" s="1" t="s">
        <v>23</v>
      </c>
      <c r="F7" s="49"/>
      <c r="G7" s="49"/>
      <c r="H7" s="49"/>
      <c r="I7" s="49">
        <v>76.57</v>
      </c>
      <c r="J7" s="48">
        <v>90.58</v>
      </c>
      <c r="K7" s="49"/>
      <c r="L7" s="49"/>
      <c r="M7" s="99">
        <v>83.14</v>
      </c>
      <c r="N7" s="8">
        <v>0</v>
      </c>
      <c r="O7" s="21">
        <v>75.9</v>
      </c>
      <c r="P7" s="89">
        <v>85.91</v>
      </c>
      <c r="Q7" s="89">
        <v>77.97</v>
      </c>
      <c r="R7" s="98">
        <v>120</v>
      </c>
      <c r="S7" s="4">
        <v>46.44</v>
      </c>
      <c r="T7" s="4"/>
      <c r="U7" s="4"/>
      <c r="V7" s="4">
        <f>SUM(R7+Q7+P7+M7+J7)</f>
        <v>457.59999999999997</v>
      </c>
      <c r="W7" s="29">
        <v>4</v>
      </c>
      <c r="X7">
        <f>SUM(R7+Q7+P7+M7+J7)</f>
        <v>457.59999999999997</v>
      </c>
    </row>
    <row r="8" spans="1:24" ht="15">
      <c r="A8" s="37">
        <v>5</v>
      </c>
      <c r="B8" s="1" t="s">
        <v>43</v>
      </c>
      <c r="C8" s="37">
        <v>1999</v>
      </c>
      <c r="D8" s="5" t="s">
        <v>13</v>
      </c>
      <c r="E8" s="1" t="s">
        <v>11</v>
      </c>
      <c r="F8" s="49"/>
      <c r="G8" s="49"/>
      <c r="H8" s="49"/>
      <c r="I8" s="49">
        <v>72.31</v>
      </c>
      <c r="J8" s="48">
        <v>74.63</v>
      </c>
      <c r="K8" s="49"/>
      <c r="L8" s="49"/>
      <c r="M8" s="99">
        <v>75.02</v>
      </c>
      <c r="N8" s="8">
        <v>41.58</v>
      </c>
      <c r="O8" s="89">
        <v>76.78</v>
      </c>
      <c r="P8" s="89">
        <v>97.75</v>
      </c>
      <c r="Q8" s="100">
        <v>77.67</v>
      </c>
      <c r="R8" s="4"/>
      <c r="S8" s="4"/>
      <c r="T8" s="4"/>
      <c r="U8" s="4"/>
      <c r="V8" s="4">
        <f>SUM(Q8+P8+O8+M8+J8)</f>
        <v>401.85</v>
      </c>
      <c r="W8" s="29">
        <v>5</v>
      </c>
      <c r="X8">
        <f>SUM(Q8+P8+O8+M8+J8)</f>
        <v>401.85</v>
      </c>
    </row>
    <row r="9" spans="1:24" ht="15">
      <c r="A9" s="37">
        <v>6</v>
      </c>
      <c r="B9" s="1" t="s">
        <v>66</v>
      </c>
      <c r="C9" s="37">
        <v>2000</v>
      </c>
      <c r="D9" s="5" t="s">
        <v>13</v>
      </c>
      <c r="E9" s="1" t="s">
        <v>11</v>
      </c>
      <c r="F9" s="49"/>
      <c r="G9" s="49"/>
      <c r="H9" s="49"/>
      <c r="I9" s="48">
        <v>72.16</v>
      </c>
      <c r="J9" s="48">
        <v>74.5</v>
      </c>
      <c r="K9" s="53"/>
      <c r="L9" s="49"/>
      <c r="M9" s="99">
        <v>71.03</v>
      </c>
      <c r="N9" s="8">
        <v>59.84</v>
      </c>
      <c r="O9" s="99">
        <v>61.41</v>
      </c>
      <c r="P9" s="8">
        <v>59.29</v>
      </c>
      <c r="Q9" s="99">
        <v>72.74</v>
      </c>
      <c r="R9" s="4"/>
      <c r="S9" s="4"/>
      <c r="T9" s="4"/>
      <c r="U9" s="4"/>
      <c r="V9" s="4">
        <f>SUM(Q9+O9+M9+J9+I9)</f>
        <v>351.8399999999999</v>
      </c>
      <c r="W9" s="29">
        <v>6</v>
      </c>
      <c r="X9">
        <f>SUM(Q9+O9+M9+J9+I9)</f>
        <v>351.8399999999999</v>
      </c>
    </row>
    <row r="10" spans="1:24" ht="15">
      <c r="A10" s="37">
        <v>7</v>
      </c>
      <c r="B10" s="4" t="s">
        <v>19</v>
      </c>
      <c r="C10" s="37">
        <v>1998</v>
      </c>
      <c r="D10" s="5" t="s">
        <v>13</v>
      </c>
      <c r="E10" s="1" t="s">
        <v>11</v>
      </c>
      <c r="F10" s="49"/>
      <c r="G10" s="49"/>
      <c r="H10" s="49"/>
      <c r="I10" s="48">
        <v>73.61</v>
      </c>
      <c r="J10" s="48">
        <v>68.36</v>
      </c>
      <c r="K10" s="131"/>
      <c r="L10" s="49"/>
      <c r="M10" s="8">
        <v>56.68</v>
      </c>
      <c r="N10" s="8">
        <v>52.34</v>
      </c>
      <c r="O10" s="89">
        <v>62.49</v>
      </c>
      <c r="P10" s="89">
        <v>72.58</v>
      </c>
      <c r="Q10" s="89">
        <v>72.54</v>
      </c>
      <c r="R10" s="4"/>
      <c r="S10" s="4"/>
      <c r="T10" s="4"/>
      <c r="U10" s="4"/>
      <c r="V10" s="4">
        <f>SUM(Q10+P10+O10+J10+I10)</f>
        <v>349.58000000000004</v>
      </c>
      <c r="W10" s="29">
        <v>7</v>
      </c>
      <c r="X10">
        <f>SUM(Q10+P10+O10+J10+I10)</f>
        <v>349.58000000000004</v>
      </c>
    </row>
    <row r="11" spans="1:24" ht="15">
      <c r="A11" s="37">
        <v>8</v>
      </c>
      <c r="B11" s="1" t="s">
        <v>64</v>
      </c>
      <c r="C11" s="37">
        <v>2000</v>
      </c>
      <c r="D11" s="5" t="s">
        <v>9</v>
      </c>
      <c r="E11" s="1" t="s">
        <v>65</v>
      </c>
      <c r="F11" s="49"/>
      <c r="G11" s="49"/>
      <c r="H11" s="49"/>
      <c r="I11" s="48">
        <v>73.46</v>
      </c>
      <c r="J11" s="48">
        <v>54.08</v>
      </c>
      <c r="K11" s="49"/>
      <c r="L11" s="49"/>
      <c r="M11" s="99">
        <v>56.74</v>
      </c>
      <c r="N11" s="8">
        <v>31.34</v>
      </c>
      <c r="O11" s="21">
        <v>47.39</v>
      </c>
      <c r="P11" s="21">
        <v>32.87</v>
      </c>
      <c r="Q11" s="21">
        <v>29.98</v>
      </c>
      <c r="R11" s="4"/>
      <c r="S11" s="4"/>
      <c r="T11" s="89">
        <v>50.9</v>
      </c>
      <c r="U11" s="89">
        <v>104.54</v>
      </c>
      <c r="V11" s="4">
        <f>SUM(U11+T11+M11+J11+I11)</f>
        <v>339.71999999999997</v>
      </c>
      <c r="W11" s="29">
        <v>8</v>
      </c>
      <c r="X11">
        <f>SUM(U11+T11+M11+J11+I11)</f>
        <v>339.71999999999997</v>
      </c>
    </row>
    <row r="12" spans="1:24" ht="15">
      <c r="A12" s="37">
        <v>9</v>
      </c>
      <c r="B12" s="1" t="s">
        <v>63</v>
      </c>
      <c r="C12" s="37">
        <v>2000</v>
      </c>
      <c r="D12" s="5" t="s">
        <v>67</v>
      </c>
      <c r="E12" s="1" t="s">
        <v>11</v>
      </c>
      <c r="F12" s="49"/>
      <c r="G12" s="49"/>
      <c r="H12" s="49"/>
      <c r="I12" s="48">
        <v>49.75</v>
      </c>
      <c r="J12" s="49">
        <v>0</v>
      </c>
      <c r="K12" s="49"/>
      <c r="L12" s="49"/>
      <c r="M12" s="99">
        <v>80.63</v>
      </c>
      <c r="N12" s="8">
        <v>0</v>
      </c>
      <c r="O12" s="89">
        <v>25.93</v>
      </c>
      <c r="P12" s="21"/>
      <c r="Q12" s="21">
        <v>0</v>
      </c>
      <c r="R12" s="4"/>
      <c r="S12" s="4"/>
      <c r="T12" s="89">
        <v>85.12</v>
      </c>
      <c r="U12" s="89">
        <v>89.94</v>
      </c>
      <c r="V12" s="4">
        <f>SUM(U12+T12+O12+M12+I12)</f>
        <v>331.37</v>
      </c>
      <c r="W12" s="29">
        <v>9</v>
      </c>
      <c r="X12">
        <f>SUM(U12+T12+O12+M12+I12)</f>
        <v>331.37</v>
      </c>
    </row>
    <row r="13" spans="1:24" ht="15">
      <c r="A13" s="37">
        <v>10</v>
      </c>
      <c r="B13" s="1" t="s">
        <v>47</v>
      </c>
      <c r="C13" s="37">
        <v>1999</v>
      </c>
      <c r="D13" s="5" t="s">
        <v>48</v>
      </c>
      <c r="E13" s="1" t="s">
        <v>36</v>
      </c>
      <c r="F13" s="49"/>
      <c r="G13" s="49"/>
      <c r="H13" s="49"/>
      <c r="I13" s="48">
        <v>74.62</v>
      </c>
      <c r="J13" s="48">
        <v>26.82</v>
      </c>
      <c r="K13" s="49"/>
      <c r="L13" s="49"/>
      <c r="M13" s="8">
        <v>2.99</v>
      </c>
      <c r="N13" s="8">
        <v>2.6</v>
      </c>
      <c r="O13" s="89">
        <v>20.99</v>
      </c>
      <c r="P13" s="21"/>
      <c r="Q13" s="21"/>
      <c r="R13" s="4"/>
      <c r="S13" s="4"/>
      <c r="T13" s="89">
        <v>88.46</v>
      </c>
      <c r="U13" s="89">
        <v>86.03</v>
      </c>
      <c r="V13" s="4">
        <f>SUM(U13+T13+O13+J13+I13)</f>
        <v>296.92</v>
      </c>
      <c r="W13" s="29">
        <v>10</v>
      </c>
      <c r="X13">
        <f>SUM(U13+T13+O13+J13+I13)</f>
        <v>296.92</v>
      </c>
    </row>
    <row r="14" spans="1:24" ht="15">
      <c r="A14" s="37">
        <v>11</v>
      </c>
      <c r="B14" s="7" t="s">
        <v>62</v>
      </c>
      <c r="C14" s="39">
        <v>2000</v>
      </c>
      <c r="D14" s="27" t="s">
        <v>13</v>
      </c>
      <c r="E14" s="7" t="s">
        <v>11</v>
      </c>
      <c r="F14" s="49"/>
      <c r="G14" s="49"/>
      <c r="H14" s="49"/>
      <c r="I14" s="48">
        <v>68.26</v>
      </c>
      <c r="J14" s="49">
        <v>0</v>
      </c>
      <c r="K14" s="49"/>
      <c r="L14" s="49"/>
      <c r="M14" s="99">
        <v>46.66</v>
      </c>
      <c r="N14" s="99">
        <v>57.06</v>
      </c>
      <c r="O14" s="89">
        <v>48.54</v>
      </c>
      <c r="P14" s="89">
        <v>74.13</v>
      </c>
      <c r="Q14" s="21"/>
      <c r="R14" s="4"/>
      <c r="S14" s="4"/>
      <c r="T14" s="4"/>
      <c r="U14" s="4"/>
      <c r="V14" s="4">
        <f>SUM(P14+O14+N14+M14+I14)</f>
        <v>294.65</v>
      </c>
      <c r="W14" s="29">
        <v>11</v>
      </c>
      <c r="X14">
        <f>SUM(P14+O14+N14+M14+I14)</f>
        <v>294.65</v>
      </c>
    </row>
    <row r="15" spans="1:24" ht="15">
      <c r="A15" s="37">
        <v>12</v>
      </c>
      <c r="B15" s="20" t="s">
        <v>20</v>
      </c>
      <c r="C15" s="52">
        <v>1998</v>
      </c>
      <c r="D15" s="28" t="s">
        <v>9</v>
      </c>
      <c r="E15" s="20" t="s">
        <v>36</v>
      </c>
      <c r="F15" s="49"/>
      <c r="G15" s="49"/>
      <c r="H15" s="49"/>
      <c r="I15" s="48">
        <v>94</v>
      </c>
      <c r="J15" s="48">
        <v>85.28</v>
      </c>
      <c r="K15" s="49"/>
      <c r="L15" s="49"/>
      <c r="M15" s="99">
        <v>68.96</v>
      </c>
      <c r="N15" s="99">
        <v>43.37</v>
      </c>
      <c r="O15" s="21">
        <v>0</v>
      </c>
      <c r="P15" s="21"/>
      <c r="Q15" s="21"/>
      <c r="R15" s="4"/>
      <c r="S15" s="4"/>
      <c r="T15" s="4"/>
      <c r="U15" s="4"/>
      <c r="V15" s="4">
        <f>SUM(N15+M15+J15+I15)</f>
        <v>291.61</v>
      </c>
      <c r="W15" s="29">
        <v>12</v>
      </c>
      <c r="X15">
        <f>SUM(N15+M15+J15+I15)</f>
        <v>291.61</v>
      </c>
    </row>
    <row r="16" spans="1:24" ht="15">
      <c r="A16" s="37">
        <v>13</v>
      </c>
      <c r="B16" s="1" t="s">
        <v>44</v>
      </c>
      <c r="C16" s="37">
        <v>1999</v>
      </c>
      <c r="D16" s="5" t="s">
        <v>22</v>
      </c>
      <c r="E16" s="1" t="s">
        <v>23</v>
      </c>
      <c r="F16" s="49"/>
      <c r="G16" s="49"/>
      <c r="H16" s="49"/>
      <c r="I16" s="54">
        <v>59.22</v>
      </c>
      <c r="J16" s="49">
        <v>0</v>
      </c>
      <c r="K16" s="49"/>
      <c r="L16" s="49"/>
      <c r="M16" s="99">
        <v>25.19</v>
      </c>
      <c r="N16" s="8">
        <v>0</v>
      </c>
      <c r="O16" s="89">
        <v>33.85</v>
      </c>
      <c r="P16" s="21"/>
      <c r="Q16" s="21"/>
      <c r="R16" s="4"/>
      <c r="S16" s="4"/>
      <c r="T16" s="4"/>
      <c r="U16" s="4"/>
      <c r="V16" s="4">
        <f>SUM(O16+M16+I16)</f>
        <v>118.26</v>
      </c>
      <c r="W16" s="29">
        <v>13</v>
      </c>
      <c r="X16">
        <f>SUM(O16+M16+I16)</f>
        <v>118.26</v>
      </c>
    </row>
    <row r="17" spans="1:23" ht="15">
      <c r="A17" s="37">
        <v>14</v>
      </c>
      <c r="B17" s="1" t="s">
        <v>42</v>
      </c>
      <c r="C17" s="37">
        <v>1998</v>
      </c>
      <c r="D17" s="5" t="s">
        <v>9</v>
      </c>
      <c r="E17" s="1" t="s">
        <v>10</v>
      </c>
      <c r="F17" s="49"/>
      <c r="G17" s="49"/>
      <c r="H17" s="49"/>
      <c r="I17" s="49"/>
      <c r="J17" s="49"/>
      <c r="K17" s="49"/>
      <c r="L17" s="49"/>
      <c r="M17" s="8">
        <v>0</v>
      </c>
      <c r="N17" s="8">
        <v>0</v>
      </c>
      <c r="O17" s="21">
        <v>0</v>
      </c>
      <c r="P17" s="21"/>
      <c r="Q17" s="21"/>
      <c r="R17" s="4"/>
      <c r="S17" s="4"/>
      <c r="T17" s="4"/>
      <c r="U17" s="4"/>
      <c r="V17" s="4"/>
      <c r="W17" s="29">
        <v>0</v>
      </c>
    </row>
    <row r="18" spans="1:23" ht="15">
      <c r="A18" s="37">
        <v>15</v>
      </c>
      <c r="B18" s="1" t="s">
        <v>45</v>
      </c>
      <c r="C18" s="37">
        <v>1999</v>
      </c>
      <c r="D18" s="5" t="s">
        <v>13</v>
      </c>
      <c r="E18" s="1" t="s">
        <v>11</v>
      </c>
      <c r="F18" s="49"/>
      <c r="G18" s="49"/>
      <c r="H18" s="49"/>
      <c r="I18" s="49"/>
      <c r="J18" s="49"/>
      <c r="K18" s="49"/>
      <c r="L18" s="49"/>
      <c r="M18" s="8">
        <v>0</v>
      </c>
      <c r="N18" s="8">
        <v>0</v>
      </c>
      <c r="O18" s="21">
        <v>0</v>
      </c>
      <c r="P18" s="21"/>
      <c r="Q18" s="26"/>
      <c r="R18" s="4"/>
      <c r="S18" s="4"/>
      <c r="T18" s="4"/>
      <c r="U18" s="4"/>
      <c r="V18" s="4"/>
      <c r="W18" s="29">
        <v>0</v>
      </c>
    </row>
  </sheetData>
  <sheetProtection/>
  <mergeCells count="7">
    <mergeCell ref="A1:N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T21" sqref="T21"/>
    </sheetView>
  </sheetViews>
  <sheetFormatPr defaultColWidth="11.00390625" defaultRowHeight="15.75"/>
  <cols>
    <col min="1" max="1" width="5.125" style="38" customWidth="1"/>
    <col min="2" max="2" width="21.50390625" style="0" customWidth="1"/>
    <col min="3" max="3" width="11.00390625" style="0" customWidth="1"/>
    <col min="4" max="4" width="14.375" style="0" customWidth="1"/>
    <col min="5" max="5" width="18.375" style="0" customWidth="1"/>
    <col min="6" max="10" width="11.00390625" style="38" customWidth="1"/>
  </cols>
  <sheetData>
    <row r="1" spans="1:12" ht="22.5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9" ht="15">
      <c r="A2" s="138" t="s">
        <v>0</v>
      </c>
      <c r="B2" s="136" t="s">
        <v>1</v>
      </c>
      <c r="C2" s="136" t="s">
        <v>2</v>
      </c>
      <c r="D2" s="136" t="s">
        <v>4</v>
      </c>
      <c r="E2" s="136" t="s">
        <v>3</v>
      </c>
      <c r="F2" s="133" t="s">
        <v>54</v>
      </c>
      <c r="G2" s="134"/>
      <c r="H2" s="135"/>
      <c r="I2" s="73" t="s">
        <v>109</v>
      </c>
      <c r="J2" s="74"/>
      <c r="K2" s="23" t="s">
        <v>61</v>
      </c>
      <c r="L2" s="24"/>
      <c r="M2" s="25"/>
      <c r="N2" s="66" t="s">
        <v>102</v>
      </c>
      <c r="O2" s="67"/>
      <c r="P2" s="66" t="s">
        <v>103</v>
      </c>
      <c r="Q2" s="67" t="s">
        <v>104</v>
      </c>
      <c r="R2" s="4" t="s">
        <v>105</v>
      </c>
      <c r="S2" s="4" t="s">
        <v>51</v>
      </c>
    </row>
    <row r="3" spans="1:19" ht="15">
      <c r="A3" s="139"/>
      <c r="B3" s="137"/>
      <c r="C3" s="137"/>
      <c r="D3" s="137"/>
      <c r="E3" s="137"/>
      <c r="F3" s="43">
        <v>41985</v>
      </c>
      <c r="G3" s="43">
        <v>41986</v>
      </c>
      <c r="H3" s="44" t="s">
        <v>55</v>
      </c>
      <c r="I3" s="44">
        <v>41993</v>
      </c>
      <c r="J3" s="44">
        <v>41994</v>
      </c>
      <c r="K3" s="13">
        <v>42027</v>
      </c>
      <c r="L3" s="14">
        <v>42028</v>
      </c>
      <c r="M3" s="15">
        <v>42029</v>
      </c>
      <c r="N3" s="71">
        <v>42056</v>
      </c>
      <c r="O3" s="71">
        <v>42057</v>
      </c>
      <c r="P3" s="71">
        <v>42041</v>
      </c>
      <c r="Q3" s="72">
        <v>42042</v>
      </c>
      <c r="R3" s="4"/>
      <c r="S3" s="4"/>
    </row>
    <row r="4" spans="1:20" ht="15">
      <c r="A4" s="37">
        <v>1</v>
      </c>
      <c r="B4" s="1" t="s">
        <v>98</v>
      </c>
      <c r="C4" s="29">
        <v>2001</v>
      </c>
      <c r="D4" s="2" t="s">
        <v>9</v>
      </c>
      <c r="E4" s="1" t="s">
        <v>74</v>
      </c>
      <c r="F4" s="46">
        <v>34.87</v>
      </c>
      <c r="G4" s="46">
        <v>82.04</v>
      </c>
      <c r="H4" s="46">
        <v>79.62</v>
      </c>
      <c r="I4" s="46"/>
      <c r="J4" s="46"/>
      <c r="K4" s="92">
        <v>100</v>
      </c>
      <c r="L4" s="11">
        <v>93.64</v>
      </c>
      <c r="M4" s="91">
        <v>100</v>
      </c>
      <c r="N4" s="16">
        <v>65.7</v>
      </c>
      <c r="O4" s="91">
        <v>99.71</v>
      </c>
      <c r="P4" s="89">
        <v>120</v>
      </c>
      <c r="Q4" s="89">
        <v>120</v>
      </c>
      <c r="R4" s="4">
        <f>SUM(Q4+P4+O4+M4+K4)</f>
        <v>539.71</v>
      </c>
      <c r="S4" s="29">
        <v>1</v>
      </c>
      <c r="T4">
        <f>SUM(Q4+P4+O4+M4+K4)</f>
        <v>539.71</v>
      </c>
    </row>
    <row r="5" spans="1:20" ht="15">
      <c r="A5" s="37">
        <v>2</v>
      </c>
      <c r="B5" s="3" t="s">
        <v>70</v>
      </c>
      <c r="C5" s="29">
        <v>2002</v>
      </c>
      <c r="D5" s="2" t="s">
        <v>9</v>
      </c>
      <c r="E5" s="1" t="s">
        <v>36</v>
      </c>
      <c r="F5" s="46"/>
      <c r="G5" s="46"/>
      <c r="H5" s="46"/>
      <c r="I5" s="47">
        <v>100</v>
      </c>
      <c r="J5" s="47">
        <v>100</v>
      </c>
      <c r="K5" s="11">
        <v>77.38</v>
      </c>
      <c r="L5" s="11">
        <v>94.01</v>
      </c>
      <c r="M5" s="91">
        <v>100</v>
      </c>
      <c r="N5" s="16">
        <v>37.89</v>
      </c>
      <c r="O5" s="17">
        <v>73.89</v>
      </c>
      <c r="P5" s="89">
        <v>114.76</v>
      </c>
      <c r="Q5" s="89">
        <v>113.88</v>
      </c>
      <c r="R5" s="4">
        <f>SUM(Q5+P5+M5+J5+I5)</f>
        <v>528.64</v>
      </c>
      <c r="S5" s="29">
        <v>2</v>
      </c>
      <c r="T5">
        <f>SUM(Q5+P5+M5+J5+I5)</f>
        <v>528.64</v>
      </c>
    </row>
    <row r="6" spans="1:20" ht="15">
      <c r="A6" s="37">
        <v>3</v>
      </c>
      <c r="B6" s="3" t="s">
        <v>71</v>
      </c>
      <c r="C6" s="29">
        <v>2001</v>
      </c>
      <c r="D6" s="2" t="s">
        <v>13</v>
      </c>
      <c r="E6" s="1" t="s">
        <v>11</v>
      </c>
      <c r="F6" s="46"/>
      <c r="G6" s="46"/>
      <c r="H6" s="46"/>
      <c r="I6" s="47">
        <v>91.31</v>
      </c>
      <c r="J6" s="47">
        <v>91.09</v>
      </c>
      <c r="K6" s="11">
        <v>89.99</v>
      </c>
      <c r="L6" s="11">
        <v>0</v>
      </c>
      <c r="M6" s="91">
        <v>95.68</v>
      </c>
      <c r="N6" s="91">
        <v>100</v>
      </c>
      <c r="O6" s="91">
        <v>100</v>
      </c>
      <c r="P6" s="4"/>
      <c r="Q6" s="4"/>
      <c r="R6" s="4">
        <f>SUM(O6+N6+M6+J6+I6)</f>
        <v>478.08</v>
      </c>
      <c r="S6" s="29">
        <v>3</v>
      </c>
      <c r="T6">
        <f>SUM(O6+N6+M6+J6+I6)</f>
        <v>478.08</v>
      </c>
    </row>
    <row r="7" spans="1:20" ht="15">
      <c r="A7" s="37">
        <v>4</v>
      </c>
      <c r="B7" s="1" t="s">
        <v>72</v>
      </c>
      <c r="C7" s="29">
        <v>2001</v>
      </c>
      <c r="D7" s="2" t="s">
        <v>13</v>
      </c>
      <c r="E7" s="1" t="s">
        <v>11</v>
      </c>
      <c r="F7" s="46"/>
      <c r="G7" s="46"/>
      <c r="H7" s="46"/>
      <c r="I7" s="47">
        <v>80.14</v>
      </c>
      <c r="J7" s="46">
        <v>74.01</v>
      </c>
      <c r="K7" s="92">
        <v>98.52</v>
      </c>
      <c r="L7" s="92">
        <v>99.25</v>
      </c>
      <c r="M7" s="16">
        <v>79.62</v>
      </c>
      <c r="N7" s="91">
        <v>94.78</v>
      </c>
      <c r="O7" s="91">
        <v>100</v>
      </c>
      <c r="P7" s="4"/>
      <c r="Q7" s="4"/>
      <c r="R7" s="4">
        <f>SUM(O7+N7+L7+K7+I7)</f>
        <v>472.68999999999994</v>
      </c>
      <c r="S7" s="29">
        <v>4</v>
      </c>
      <c r="T7">
        <f>SUM(O7+N7+L7+K7+I7)</f>
        <v>472.68999999999994</v>
      </c>
    </row>
    <row r="8" spans="1:20" ht="15">
      <c r="A8" s="37">
        <v>5</v>
      </c>
      <c r="B8" s="7" t="s">
        <v>83</v>
      </c>
      <c r="C8" s="30">
        <v>2002</v>
      </c>
      <c r="D8" s="9" t="s">
        <v>9</v>
      </c>
      <c r="E8" s="7" t="s">
        <v>36</v>
      </c>
      <c r="F8" s="49"/>
      <c r="G8" s="49"/>
      <c r="H8" s="49"/>
      <c r="I8" s="49"/>
      <c r="J8" s="48">
        <v>90.48</v>
      </c>
      <c r="K8" s="21">
        <v>46.97</v>
      </c>
      <c r="L8" s="89">
        <v>91.69</v>
      </c>
      <c r="M8" s="21">
        <v>46.74</v>
      </c>
      <c r="N8" s="89">
        <v>69.92</v>
      </c>
      <c r="O8" s="4">
        <v>54.07</v>
      </c>
      <c r="P8" s="89">
        <v>96.98</v>
      </c>
      <c r="Q8" s="89">
        <v>70.48</v>
      </c>
      <c r="R8" s="4">
        <f>SUM(Q8+P8+N8+L8+J8)</f>
        <v>419.55</v>
      </c>
      <c r="S8" s="29">
        <v>5</v>
      </c>
      <c r="T8">
        <f>SUM(Q8+P8+N8+L8+J8)</f>
        <v>419.55</v>
      </c>
    </row>
    <row r="9" spans="1:20" ht="15">
      <c r="A9" s="37">
        <v>6</v>
      </c>
      <c r="B9" s="1" t="s">
        <v>75</v>
      </c>
      <c r="C9" s="29">
        <v>2001</v>
      </c>
      <c r="D9" s="2" t="s">
        <v>76</v>
      </c>
      <c r="E9" s="1" t="s">
        <v>23</v>
      </c>
      <c r="F9" s="46"/>
      <c r="G9" s="46"/>
      <c r="H9" s="46"/>
      <c r="I9" s="47">
        <v>71.37</v>
      </c>
      <c r="J9" s="46">
        <v>59.37</v>
      </c>
      <c r="K9" s="92">
        <v>81.21</v>
      </c>
      <c r="L9" s="92">
        <v>91.2</v>
      </c>
      <c r="M9" s="91">
        <v>80.91</v>
      </c>
      <c r="N9" s="91">
        <v>64.44</v>
      </c>
      <c r="O9" s="10">
        <v>42.37</v>
      </c>
      <c r="P9" s="4"/>
      <c r="Q9" s="4"/>
      <c r="R9" s="4">
        <f>SUM(N9+M9+L9+K9+I9)</f>
        <v>389.13</v>
      </c>
      <c r="S9" s="29">
        <v>6</v>
      </c>
      <c r="T9">
        <f>SUM(N9+M9+L9+K9+I9)</f>
        <v>389.13</v>
      </c>
    </row>
    <row r="10" spans="1:20" ht="15">
      <c r="A10" s="37">
        <v>7</v>
      </c>
      <c r="B10" s="1" t="s">
        <v>73</v>
      </c>
      <c r="C10" s="29">
        <v>2002</v>
      </c>
      <c r="D10" s="2" t="s">
        <v>9</v>
      </c>
      <c r="E10" s="1" t="s">
        <v>74</v>
      </c>
      <c r="F10" s="46"/>
      <c r="G10" s="46"/>
      <c r="H10" s="46"/>
      <c r="I10" s="47">
        <v>74.92</v>
      </c>
      <c r="J10" s="47">
        <v>95.79</v>
      </c>
      <c r="K10" s="101">
        <v>49.81</v>
      </c>
      <c r="L10" s="92">
        <v>78.73</v>
      </c>
      <c r="M10" s="91">
        <v>73.56</v>
      </c>
      <c r="N10" s="16"/>
      <c r="O10" s="10"/>
      <c r="P10" s="4"/>
      <c r="Q10" s="4"/>
      <c r="R10" s="4">
        <f>SUM(M10+L10+K10+J10+I10)</f>
        <v>372.81000000000006</v>
      </c>
      <c r="S10" s="29">
        <v>7</v>
      </c>
      <c r="T10">
        <f>SUM(M10+L10+K10+J10+I10)</f>
        <v>372.81000000000006</v>
      </c>
    </row>
    <row r="11" spans="1:20" ht="15">
      <c r="A11" s="37">
        <v>8</v>
      </c>
      <c r="B11" s="7" t="s">
        <v>77</v>
      </c>
      <c r="C11" s="30">
        <v>2002</v>
      </c>
      <c r="D11" s="9" t="s">
        <v>9</v>
      </c>
      <c r="E11" s="7" t="s">
        <v>36</v>
      </c>
      <c r="F11" s="46"/>
      <c r="G11" s="46"/>
      <c r="H11" s="46"/>
      <c r="I11" s="47">
        <v>70.92</v>
      </c>
      <c r="J11" s="47">
        <v>74.56</v>
      </c>
      <c r="K11" s="16">
        <v>0</v>
      </c>
      <c r="L11" s="91">
        <v>82.67</v>
      </c>
      <c r="M11" s="91">
        <v>54.85</v>
      </c>
      <c r="N11" s="16">
        <v>47.83</v>
      </c>
      <c r="O11" s="10"/>
      <c r="P11" s="89">
        <v>73.87</v>
      </c>
      <c r="Q11" s="4">
        <v>0.7</v>
      </c>
      <c r="R11" s="4">
        <f>SUM(P11+M11+L11+J11+I11)</f>
        <v>356.87</v>
      </c>
      <c r="S11" s="29">
        <v>8</v>
      </c>
      <c r="T11">
        <f>SUM(P11+M11+L11+J11+I11)</f>
        <v>356.87</v>
      </c>
    </row>
    <row r="12" spans="1:20" ht="15">
      <c r="A12" s="37">
        <v>9</v>
      </c>
      <c r="B12" s="1" t="s">
        <v>120</v>
      </c>
      <c r="C12" s="29">
        <v>2002</v>
      </c>
      <c r="D12" s="2" t="s">
        <v>13</v>
      </c>
      <c r="E12" s="1" t="s">
        <v>11</v>
      </c>
      <c r="F12" s="46"/>
      <c r="G12" s="46"/>
      <c r="H12" s="46"/>
      <c r="I12" s="46"/>
      <c r="J12" s="46"/>
      <c r="K12" s="92">
        <v>24.35</v>
      </c>
      <c r="L12" s="92">
        <v>100</v>
      </c>
      <c r="M12" s="91">
        <v>94.32</v>
      </c>
      <c r="N12" s="91">
        <v>60.86</v>
      </c>
      <c r="O12" s="91">
        <v>77.32</v>
      </c>
      <c r="P12" s="4"/>
      <c r="Q12" s="4"/>
      <c r="R12" s="4">
        <f>SUM(O12+N12+M12+L12+K12)</f>
        <v>356.85</v>
      </c>
      <c r="S12" s="29">
        <v>9</v>
      </c>
      <c r="T12">
        <f>SUM(O12+N12+M12+L12+K12)</f>
        <v>356.85</v>
      </c>
    </row>
    <row r="13" spans="1:20" ht="15">
      <c r="A13" s="37">
        <v>10</v>
      </c>
      <c r="B13" s="1" t="s">
        <v>119</v>
      </c>
      <c r="C13" s="29">
        <v>2002</v>
      </c>
      <c r="D13" s="2" t="s">
        <v>9</v>
      </c>
      <c r="E13" s="1" t="s">
        <v>36</v>
      </c>
      <c r="F13" s="46"/>
      <c r="G13" s="46"/>
      <c r="H13" s="46"/>
      <c r="I13" s="46"/>
      <c r="J13" s="46"/>
      <c r="K13" s="92">
        <v>78.99</v>
      </c>
      <c r="L13" s="92">
        <v>99.33</v>
      </c>
      <c r="M13" s="91">
        <v>41.67</v>
      </c>
      <c r="N13" s="91">
        <v>26.87</v>
      </c>
      <c r="O13" s="10"/>
      <c r="P13" s="4"/>
      <c r="Q13" s="89">
        <v>101.63</v>
      </c>
      <c r="R13" s="4">
        <f>SUM(Q13+N13+M13+L13+K13)</f>
        <v>348.49</v>
      </c>
      <c r="S13" s="29">
        <v>10</v>
      </c>
      <c r="T13">
        <f>SUM(Q13+N13+M13+L13+K13)</f>
        <v>348.49</v>
      </c>
    </row>
    <row r="14" spans="1:20" ht="15">
      <c r="A14" s="37">
        <v>11</v>
      </c>
      <c r="B14" s="1" t="s">
        <v>78</v>
      </c>
      <c r="C14" s="29">
        <v>2002</v>
      </c>
      <c r="D14" s="2" t="s">
        <v>9</v>
      </c>
      <c r="E14" s="1" t="s">
        <v>74</v>
      </c>
      <c r="F14" s="46"/>
      <c r="G14" s="46"/>
      <c r="H14" s="46"/>
      <c r="I14" s="47">
        <v>42.15</v>
      </c>
      <c r="J14" s="47">
        <v>37.4</v>
      </c>
      <c r="K14" s="92">
        <v>0.25</v>
      </c>
      <c r="L14" s="92">
        <v>84.95</v>
      </c>
      <c r="M14" s="16">
        <v>0</v>
      </c>
      <c r="N14" s="16"/>
      <c r="O14" s="10"/>
      <c r="P14" s="4"/>
      <c r="Q14" s="4"/>
      <c r="R14" s="4">
        <f>SUM(L14+K14+J14+I14)</f>
        <v>164.75</v>
      </c>
      <c r="S14" s="29">
        <v>11</v>
      </c>
      <c r="T14">
        <f>SUM(L14+K14+J14+I14)</f>
        <v>164.75</v>
      </c>
    </row>
    <row r="15" spans="1:20" ht="15">
      <c r="A15" s="37">
        <v>12</v>
      </c>
      <c r="B15" s="1" t="s">
        <v>79</v>
      </c>
      <c r="C15" s="29">
        <v>2002</v>
      </c>
      <c r="D15" s="2" t="s">
        <v>9</v>
      </c>
      <c r="E15" s="1" t="s">
        <v>74</v>
      </c>
      <c r="F15" s="46"/>
      <c r="G15" s="46"/>
      <c r="H15" s="46"/>
      <c r="I15" s="46"/>
      <c r="J15" s="47">
        <v>31.48</v>
      </c>
      <c r="K15" s="92">
        <v>25.09</v>
      </c>
      <c r="L15" s="92">
        <v>53.2</v>
      </c>
      <c r="M15" s="91">
        <v>27.05</v>
      </c>
      <c r="N15" s="16"/>
      <c r="O15" s="10"/>
      <c r="P15" s="4"/>
      <c r="Q15" s="4"/>
      <c r="R15" s="4">
        <f>SUM(M15+L15+K15+J15)</f>
        <v>136.82</v>
      </c>
      <c r="S15" s="29">
        <v>12</v>
      </c>
      <c r="T15">
        <f>SUM(M15+L15+K15+J15)</f>
        <v>136.82</v>
      </c>
    </row>
    <row r="16" spans="1:20" ht="15">
      <c r="A16" s="37">
        <v>13</v>
      </c>
      <c r="B16" s="1" t="s">
        <v>121</v>
      </c>
      <c r="C16" s="29">
        <v>2001</v>
      </c>
      <c r="D16" s="2" t="s">
        <v>122</v>
      </c>
      <c r="E16" s="1" t="s">
        <v>123</v>
      </c>
      <c r="F16" s="46"/>
      <c r="G16" s="46"/>
      <c r="H16" s="46"/>
      <c r="I16" s="46"/>
      <c r="J16" s="46"/>
      <c r="K16" s="92">
        <v>13.23</v>
      </c>
      <c r="L16" s="92">
        <v>29.91</v>
      </c>
      <c r="M16" s="91">
        <v>45.61</v>
      </c>
      <c r="N16" s="16"/>
      <c r="O16" s="10"/>
      <c r="P16" s="4"/>
      <c r="Q16" s="4"/>
      <c r="R16" s="4">
        <f>SUM(M16+L16+K16)</f>
        <v>88.75</v>
      </c>
      <c r="S16" s="29">
        <v>13</v>
      </c>
      <c r="T16">
        <f>SUM(M16+L16+K16)</f>
        <v>88.75</v>
      </c>
    </row>
    <row r="17" spans="1:20" ht="15">
      <c r="A17" s="37">
        <v>14</v>
      </c>
      <c r="B17" s="7" t="s">
        <v>142</v>
      </c>
      <c r="C17" s="30">
        <v>2001</v>
      </c>
      <c r="D17" s="9" t="s">
        <v>13</v>
      </c>
      <c r="E17" s="7" t="s">
        <v>11</v>
      </c>
      <c r="F17" s="49"/>
      <c r="G17" s="49"/>
      <c r="H17" s="49"/>
      <c r="I17" s="46"/>
      <c r="J17" s="49"/>
      <c r="K17" s="4"/>
      <c r="L17" s="4"/>
      <c r="M17" s="4"/>
      <c r="N17" s="89">
        <v>55.13</v>
      </c>
      <c r="O17" s="89">
        <v>27.39</v>
      </c>
      <c r="P17" s="4"/>
      <c r="Q17" s="4"/>
      <c r="R17" s="4">
        <f>SUM(O17+N17)</f>
        <v>82.52000000000001</v>
      </c>
      <c r="S17" s="29">
        <v>14</v>
      </c>
      <c r="T17">
        <f>SUM(O17+N17)</f>
        <v>82.52000000000001</v>
      </c>
    </row>
    <row r="18" spans="1:20" ht="15">
      <c r="A18" s="37">
        <v>15</v>
      </c>
      <c r="B18" s="1" t="s">
        <v>82</v>
      </c>
      <c r="C18" s="29">
        <v>2002</v>
      </c>
      <c r="D18" s="2" t="s">
        <v>9</v>
      </c>
      <c r="E18" s="1" t="s">
        <v>74</v>
      </c>
      <c r="F18" s="46"/>
      <c r="G18" s="46"/>
      <c r="H18" s="46"/>
      <c r="I18" s="46"/>
      <c r="J18" s="46"/>
      <c r="K18" s="11">
        <v>0</v>
      </c>
      <c r="L18" s="92">
        <v>72.63</v>
      </c>
      <c r="M18" s="16">
        <v>0</v>
      </c>
      <c r="N18" s="16"/>
      <c r="O18" s="10"/>
      <c r="P18" s="4"/>
      <c r="Q18" s="4"/>
      <c r="R18" s="4">
        <f>SUM(L18)</f>
        <v>72.63</v>
      </c>
      <c r="S18" s="29">
        <v>15</v>
      </c>
      <c r="T18">
        <f>SUM(L18)</f>
        <v>72.63</v>
      </c>
    </row>
    <row r="19" spans="1:20" ht="15">
      <c r="A19" s="37">
        <v>16</v>
      </c>
      <c r="B19" s="7" t="s">
        <v>124</v>
      </c>
      <c r="C19" s="30">
        <v>2001</v>
      </c>
      <c r="D19" s="9" t="s">
        <v>122</v>
      </c>
      <c r="E19" s="7" t="s">
        <v>123</v>
      </c>
      <c r="F19" s="49"/>
      <c r="G19" s="49"/>
      <c r="H19" s="49"/>
      <c r="I19" s="46"/>
      <c r="J19" s="49"/>
      <c r="K19" s="11">
        <v>0</v>
      </c>
      <c r="L19" s="92">
        <v>54.44</v>
      </c>
      <c r="M19" s="16">
        <v>0</v>
      </c>
      <c r="N19" s="4"/>
      <c r="O19" s="4"/>
      <c r="P19" s="4"/>
      <c r="Q19" s="4"/>
      <c r="R19" s="4">
        <f>SUM(L19)</f>
        <v>54.44</v>
      </c>
      <c r="S19" s="29">
        <v>16</v>
      </c>
      <c r="T19">
        <f>SUM(L19)</f>
        <v>54.44</v>
      </c>
    </row>
    <row r="20" spans="1:20" ht="15">
      <c r="A20" s="37">
        <v>17</v>
      </c>
      <c r="B20" s="3" t="s">
        <v>80</v>
      </c>
      <c r="C20" s="29">
        <v>2002</v>
      </c>
      <c r="D20" s="2" t="s">
        <v>9</v>
      </c>
      <c r="E20" s="1" t="s">
        <v>74</v>
      </c>
      <c r="F20" s="126"/>
      <c r="G20" s="126"/>
      <c r="H20" s="126"/>
      <c r="I20" s="126"/>
      <c r="J20" s="127">
        <v>19.28</v>
      </c>
      <c r="K20" s="92">
        <v>24.47</v>
      </c>
      <c r="L20" s="11">
        <v>0</v>
      </c>
      <c r="M20" s="16">
        <v>0</v>
      </c>
      <c r="N20" s="128"/>
      <c r="O20" s="129"/>
      <c r="P20" s="4"/>
      <c r="Q20" s="4"/>
      <c r="R20" s="4">
        <f>SUM(K20+J20)</f>
        <v>43.75</v>
      </c>
      <c r="S20" s="29">
        <v>17</v>
      </c>
      <c r="T20">
        <f>SUM(K20+J20)</f>
        <v>43.75</v>
      </c>
    </row>
  </sheetData>
  <sheetProtection/>
  <mergeCells count="7">
    <mergeCell ref="A1:L1"/>
    <mergeCell ref="A2:A3"/>
    <mergeCell ref="B2:B3"/>
    <mergeCell ref="C2:C3"/>
    <mergeCell ref="D2:D3"/>
    <mergeCell ref="E2:E3"/>
    <mergeCell ref="F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U32" sqref="U32"/>
    </sheetView>
  </sheetViews>
  <sheetFormatPr defaultColWidth="11.00390625" defaultRowHeight="15.75"/>
  <cols>
    <col min="1" max="1" width="4.875" style="38" customWidth="1"/>
    <col min="2" max="2" width="22.00390625" style="0" customWidth="1"/>
    <col min="3" max="3" width="11.00390625" style="38" customWidth="1"/>
    <col min="4" max="4" width="12.375" style="0" customWidth="1"/>
    <col min="5" max="5" width="18.625" style="0" customWidth="1"/>
    <col min="6" max="10" width="11.00390625" style="38" customWidth="1"/>
  </cols>
  <sheetData>
    <row r="1" spans="1:14" ht="22.5">
      <c r="A1" s="140" t="s">
        <v>69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31"/>
      <c r="N1" s="31"/>
    </row>
    <row r="2" spans="1:16" ht="15">
      <c r="A2" s="142" t="s">
        <v>0</v>
      </c>
      <c r="B2" s="144" t="s">
        <v>1</v>
      </c>
      <c r="C2" s="142" t="s">
        <v>2</v>
      </c>
      <c r="D2" s="144" t="s">
        <v>4</v>
      </c>
      <c r="E2" s="144" t="s">
        <v>3</v>
      </c>
      <c r="F2" s="75" t="s">
        <v>143</v>
      </c>
      <c r="G2" s="76"/>
      <c r="H2" s="23" t="s">
        <v>61</v>
      </c>
      <c r="I2" s="24"/>
      <c r="J2" s="25"/>
      <c r="K2" s="66" t="s">
        <v>102</v>
      </c>
      <c r="L2" s="67"/>
      <c r="M2" s="66" t="s">
        <v>103</v>
      </c>
      <c r="N2" s="67" t="s">
        <v>104</v>
      </c>
      <c r="O2" s="4" t="s">
        <v>105</v>
      </c>
      <c r="P2" s="4" t="s">
        <v>51</v>
      </c>
    </row>
    <row r="3" spans="1:16" ht="15">
      <c r="A3" s="143"/>
      <c r="B3" s="145"/>
      <c r="C3" s="143"/>
      <c r="D3" s="145"/>
      <c r="E3" s="145"/>
      <c r="F3" s="59">
        <v>41993</v>
      </c>
      <c r="G3" s="59">
        <v>41994</v>
      </c>
      <c r="H3" s="13">
        <v>42027</v>
      </c>
      <c r="I3" s="14">
        <v>42028</v>
      </c>
      <c r="J3" s="15">
        <v>42029</v>
      </c>
      <c r="K3" s="71">
        <v>42056</v>
      </c>
      <c r="L3" s="71">
        <v>42057</v>
      </c>
      <c r="M3" s="71">
        <v>42041</v>
      </c>
      <c r="N3" s="72">
        <v>42042</v>
      </c>
      <c r="O3" s="4"/>
      <c r="P3" s="4"/>
    </row>
    <row r="4" spans="1:17" ht="15">
      <c r="A4" s="56">
        <v>1</v>
      </c>
      <c r="B4" s="32" t="s">
        <v>88</v>
      </c>
      <c r="C4" s="57">
        <v>2002</v>
      </c>
      <c r="D4" s="33" t="s">
        <v>67</v>
      </c>
      <c r="E4" s="32" t="s">
        <v>28</v>
      </c>
      <c r="F4" s="61">
        <v>97.57</v>
      </c>
      <c r="G4" s="60">
        <v>82.22</v>
      </c>
      <c r="H4" s="92">
        <v>95.37</v>
      </c>
      <c r="I4" s="92">
        <v>95.33</v>
      </c>
      <c r="J4" s="83">
        <v>0</v>
      </c>
      <c r="K4" s="4"/>
      <c r="L4" s="86">
        <v>88.26</v>
      </c>
      <c r="M4" s="89">
        <v>120</v>
      </c>
      <c r="N4" s="89">
        <v>110.07</v>
      </c>
      <c r="O4" s="4">
        <f>SUM(N4+M4+I4+H4+F4)</f>
        <v>518.3399999999999</v>
      </c>
      <c r="P4" s="29">
        <v>1</v>
      </c>
      <c r="Q4">
        <f>SUM(N4+M4+I4+H4+F4)</f>
        <v>518.3399999999999</v>
      </c>
    </row>
    <row r="5" spans="1:17" ht="15">
      <c r="A5" s="56">
        <v>2</v>
      </c>
      <c r="B5" s="32" t="s">
        <v>90</v>
      </c>
      <c r="C5" s="57">
        <v>2002</v>
      </c>
      <c r="D5" s="33" t="s">
        <v>67</v>
      </c>
      <c r="E5" s="32" t="s">
        <v>28</v>
      </c>
      <c r="F5" s="60">
        <v>82.08</v>
      </c>
      <c r="G5" s="61">
        <v>98.56</v>
      </c>
      <c r="H5" s="101">
        <v>98.21</v>
      </c>
      <c r="I5" s="92">
        <v>87.85</v>
      </c>
      <c r="J5" s="103">
        <v>91.92</v>
      </c>
      <c r="K5" s="4"/>
      <c r="L5" s="86"/>
      <c r="M5" s="4"/>
      <c r="N5" s="89">
        <v>111.38</v>
      </c>
      <c r="O5" s="4">
        <f>SUM(N5+J5+I5+H5+G5)</f>
        <v>487.91999999999996</v>
      </c>
      <c r="P5" s="29">
        <v>2</v>
      </c>
      <c r="Q5">
        <f>SUM(N5+J5+I5+H5+G5)</f>
        <v>487.91999999999996</v>
      </c>
    </row>
    <row r="6" spans="1:17" ht="15">
      <c r="A6" s="56">
        <v>3</v>
      </c>
      <c r="B6" s="32" t="s">
        <v>87</v>
      </c>
      <c r="C6" s="57">
        <v>2001</v>
      </c>
      <c r="D6" s="33" t="s">
        <v>9</v>
      </c>
      <c r="E6" s="32" t="s">
        <v>74</v>
      </c>
      <c r="F6" s="61">
        <v>97.93</v>
      </c>
      <c r="G6" s="61">
        <v>100</v>
      </c>
      <c r="H6" s="92">
        <v>86.97</v>
      </c>
      <c r="I6" s="11">
        <v>83.47</v>
      </c>
      <c r="J6" s="83">
        <v>51.64</v>
      </c>
      <c r="K6" s="4"/>
      <c r="L6" s="86"/>
      <c r="M6" s="89">
        <v>97.91</v>
      </c>
      <c r="N6" s="89">
        <v>99.24</v>
      </c>
      <c r="O6" s="4">
        <f>SUM(N6+M6+H6+G6+F6)</f>
        <v>482.05</v>
      </c>
      <c r="P6" s="29">
        <v>3</v>
      </c>
      <c r="Q6">
        <f>SUM(N6+M6+H6+G6+F6)</f>
        <v>482.05</v>
      </c>
    </row>
    <row r="7" spans="1:17" ht="15">
      <c r="A7" s="56">
        <v>4</v>
      </c>
      <c r="B7" s="32" t="s">
        <v>96</v>
      </c>
      <c r="C7" s="57">
        <v>2002</v>
      </c>
      <c r="D7" s="33" t="s">
        <v>67</v>
      </c>
      <c r="E7" s="32" t="s">
        <v>28</v>
      </c>
      <c r="F7" s="60">
        <v>9.23</v>
      </c>
      <c r="G7" s="61">
        <v>88.05</v>
      </c>
      <c r="H7" s="92">
        <v>100</v>
      </c>
      <c r="I7" s="92">
        <v>75.05</v>
      </c>
      <c r="J7" s="103">
        <v>100</v>
      </c>
      <c r="K7" s="4"/>
      <c r="L7" s="86">
        <v>61.21</v>
      </c>
      <c r="M7" s="89">
        <v>94.45</v>
      </c>
      <c r="N7" s="4">
        <v>72.48</v>
      </c>
      <c r="O7" s="4">
        <f>SUM(M7+J7+I7+H7+G7)</f>
        <v>457.55</v>
      </c>
      <c r="P7" s="29">
        <v>4</v>
      </c>
      <c r="Q7">
        <f>SUM(M7+J7+I7+H7+G7)</f>
        <v>457.55</v>
      </c>
    </row>
    <row r="8" spans="1:17" ht="15">
      <c r="A8" s="56">
        <v>5</v>
      </c>
      <c r="B8" s="32" t="s">
        <v>84</v>
      </c>
      <c r="C8" s="57">
        <v>2001</v>
      </c>
      <c r="D8" s="33" t="s">
        <v>9</v>
      </c>
      <c r="E8" s="32" t="s">
        <v>74</v>
      </c>
      <c r="F8" s="63">
        <v>100</v>
      </c>
      <c r="G8" s="61">
        <v>79.14</v>
      </c>
      <c r="H8" s="92">
        <v>71.67</v>
      </c>
      <c r="I8" s="92">
        <v>93.75</v>
      </c>
      <c r="J8" s="83">
        <v>0</v>
      </c>
      <c r="K8" s="4"/>
      <c r="M8" s="89">
        <v>100</v>
      </c>
      <c r="N8" s="4"/>
      <c r="O8" s="4">
        <f>SUM(M8+I8+H8+G8+F8)</f>
        <v>444.56</v>
      </c>
      <c r="P8" s="29">
        <v>5</v>
      </c>
      <c r="Q8">
        <f>SUM(M8+I8+H8+G8+F8)</f>
        <v>444.56</v>
      </c>
    </row>
    <row r="9" spans="1:17" ht="15">
      <c r="A9" s="56">
        <v>6</v>
      </c>
      <c r="B9" s="32" t="s">
        <v>125</v>
      </c>
      <c r="C9" s="57">
        <v>2002</v>
      </c>
      <c r="D9" s="33" t="s">
        <v>13</v>
      </c>
      <c r="E9" s="32" t="s">
        <v>11</v>
      </c>
      <c r="F9" s="60"/>
      <c r="G9" s="60"/>
      <c r="H9" s="92">
        <v>81.59</v>
      </c>
      <c r="I9" s="92">
        <v>84.23</v>
      </c>
      <c r="J9" s="103">
        <v>56.59</v>
      </c>
      <c r="K9" s="4"/>
      <c r="L9" s="102">
        <v>97.48</v>
      </c>
      <c r="M9" s="89">
        <v>97.48</v>
      </c>
      <c r="N9" s="4"/>
      <c r="O9" s="4">
        <f>SUM(M9+L9+J9+I9+H9)</f>
        <v>417.37</v>
      </c>
      <c r="P9" s="29">
        <v>6</v>
      </c>
      <c r="Q9">
        <f>SUM(M9+L9+J9+I9+H9)</f>
        <v>417.37</v>
      </c>
    </row>
    <row r="10" spans="1:17" ht="15">
      <c r="A10" s="56">
        <v>7</v>
      </c>
      <c r="B10" s="32" t="s">
        <v>85</v>
      </c>
      <c r="C10" s="57">
        <v>2001</v>
      </c>
      <c r="D10" s="33" t="s">
        <v>86</v>
      </c>
      <c r="E10" s="32" t="s">
        <v>21</v>
      </c>
      <c r="F10" s="61">
        <v>99.82</v>
      </c>
      <c r="G10" s="61">
        <v>95.35</v>
      </c>
      <c r="H10" s="92">
        <v>80.64</v>
      </c>
      <c r="I10" s="92">
        <v>62.73</v>
      </c>
      <c r="J10" s="83">
        <v>46.55</v>
      </c>
      <c r="K10" s="4"/>
      <c r="L10" s="102">
        <v>68.22</v>
      </c>
      <c r="M10" s="4"/>
      <c r="N10" s="4"/>
      <c r="O10" s="4">
        <f>SUM(L10+I10+H10+G10+F10)</f>
        <v>406.75999999999993</v>
      </c>
      <c r="P10" s="29">
        <v>7</v>
      </c>
      <c r="Q10">
        <f>SUM(L10+I10+H10+G10+F10)</f>
        <v>406.75999999999993</v>
      </c>
    </row>
    <row r="11" spans="1:17" ht="15">
      <c r="A11" s="56">
        <v>8</v>
      </c>
      <c r="B11" s="32" t="s">
        <v>97</v>
      </c>
      <c r="C11" s="57">
        <v>2002</v>
      </c>
      <c r="D11" s="33" t="s">
        <v>9</v>
      </c>
      <c r="E11" s="32" t="s">
        <v>126</v>
      </c>
      <c r="F11" s="62"/>
      <c r="G11" s="60"/>
      <c r="H11" s="92">
        <v>54.19</v>
      </c>
      <c r="I11" s="92">
        <v>82.02</v>
      </c>
      <c r="J11" s="103">
        <v>56.59</v>
      </c>
      <c r="K11" s="4"/>
      <c r="L11" s="86">
        <v>16.87</v>
      </c>
      <c r="M11" s="89">
        <v>60.65</v>
      </c>
      <c r="N11" s="89">
        <v>74.83</v>
      </c>
      <c r="O11" s="4">
        <f>SUM(N11+M11+J11+I11+H11)</f>
        <v>328.28</v>
      </c>
      <c r="P11" s="29">
        <v>8</v>
      </c>
      <c r="Q11">
        <f>SUM(N11+M11+J11+I11+H11)</f>
        <v>328.28</v>
      </c>
    </row>
    <row r="12" spans="1:17" ht="15">
      <c r="A12" s="56">
        <v>9</v>
      </c>
      <c r="B12" s="32" t="s">
        <v>89</v>
      </c>
      <c r="C12" s="57">
        <v>2001</v>
      </c>
      <c r="D12" s="33" t="s">
        <v>81</v>
      </c>
      <c r="E12" s="32"/>
      <c r="F12" s="61">
        <v>84.39</v>
      </c>
      <c r="G12" s="61">
        <v>87.12</v>
      </c>
      <c r="H12" s="16">
        <v>0</v>
      </c>
      <c r="I12" s="16">
        <v>0</v>
      </c>
      <c r="J12" s="83">
        <v>0</v>
      </c>
      <c r="K12" s="4"/>
      <c r="L12" s="102">
        <v>100</v>
      </c>
      <c r="M12" s="4"/>
      <c r="N12" s="4"/>
      <c r="O12" s="4">
        <f>SUM(L12+G12+F12)</f>
        <v>271.51</v>
      </c>
      <c r="P12" s="29">
        <v>9</v>
      </c>
      <c r="Q12">
        <f>SUM(L12+G12+F12)</f>
        <v>271.51</v>
      </c>
    </row>
    <row r="13" spans="1:17" ht="15">
      <c r="A13" s="56">
        <v>10</v>
      </c>
      <c r="B13" s="32" t="s">
        <v>94</v>
      </c>
      <c r="C13" s="57">
        <v>2001</v>
      </c>
      <c r="D13" s="33" t="s">
        <v>81</v>
      </c>
      <c r="E13" s="32" t="s">
        <v>21</v>
      </c>
      <c r="F13" s="61">
        <v>35.6</v>
      </c>
      <c r="G13" s="61">
        <v>69.38</v>
      </c>
      <c r="H13" s="21">
        <v>0</v>
      </c>
      <c r="I13" s="89">
        <v>52.74</v>
      </c>
      <c r="J13" s="90">
        <v>61.39</v>
      </c>
      <c r="K13" s="4"/>
      <c r="L13" s="104">
        <v>47.51</v>
      </c>
      <c r="M13" s="4"/>
      <c r="N13" s="4"/>
      <c r="O13" s="4">
        <f>SUM(L13+J13+I13+G13+F13)</f>
        <v>266.62</v>
      </c>
      <c r="P13" s="29">
        <v>10</v>
      </c>
      <c r="Q13">
        <f>SUM(L13+J13+I13+G13+F13)</f>
        <v>266.62</v>
      </c>
    </row>
    <row r="14" spans="1:17" ht="15">
      <c r="A14" s="56">
        <v>11</v>
      </c>
      <c r="B14" s="32" t="s">
        <v>127</v>
      </c>
      <c r="C14" s="57">
        <v>2002</v>
      </c>
      <c r="D14" s="33" t="s">
        <v>81</v>
      </c>
      <c r="E14" s="32" t="s">
        <v>21</v>
      </c>
      <c r="F14" s="60"/>
      <c r="G14" s="121"/>
      <c r="H14" s="89">
        <v>44.73</v>
      </c>
      <c r="I14" s="89">
        <v>71.19</v>
      </c>
      <c r="J14" s="90">
        <v>62.44</v>
      </c>
      <c r="K14" s="4"/>
      <c r="L14" s="104">
        <v>76.28</v>
      </c>
      <c r="M14" s="4"/>
      <c r="N14" s="4"/>
      <c r="O14" s="4">
        <f>SUM(L14+J14+I14+H14)</f>
        <v>254.64</v>
      </c>
      <c r="P14" s="29">
        <v>11</v>
      </c>
      <c r="Q14">
        <f>SUM(L14+J14+I14+H14)</f>
        <v>254.64</v>
      </c>
    </row>
    <row r="15" spans="1:17" ht="15">
      <c r="A15" s="56">
        <v>12</v>
      </c>
      <c r="B15" s="106" t="s">
        <v>132</v>
      </c>
      <c r="C15" s="110">
        <v>2001</v>
      </c>
      <c r="D15" s="114" t="s">
        <v>81</v>
      </c>
      <c r="E15" s="106" t="s">
        <v>23</v>
      </c>
      <c r="F15" s="110"/>
      <c r="G15" s="110"/>
      <c r="H15" s="92">
        <v>26.56</v>
      </c>
      <c r="I15" s="48">
        <v>90.99</v>
      </c>
      <c r="J15" s="85"/>
      <c r="K15" s="4"/>
      <c r="L15" s="104">
        <v>89.73</v>
      </c>
      <c r="M15" s="4"/>
      <c r="N15" s="4"/>
      <c r="O15" s="4">
        <f>SUM(L15+I15+H15)</f>
        <v>207.28</v>
      </c>
      <c r="P15" s="29">
        <v>12</v>
      </c>
      <c r="Q15">
        <f>SUM(L15+I15+H15)</f>
        <v>207.28</v>
      </c>
    </row>
    <row r="16" spans="1:17" ht="15">
      <c r="A16" s="56">
        <v>13</v>
      </c>
      <c r="B16" s="32" t="s">
        <v>92</v>
      </c>
      <c r="C16" s="57">
        <v>2001</v>
      </c>
      <c r="D16" s="33" t="s">
        <v>76</v>
      </c>
      <c r="E16" s="32" t="s">
        <v>23</v>
      </c>
      <c r="F16" s="61">
        <v>67.44</v>
      </c>
      <c r="G16" s="60"/>
      <c r="H16" s="11">
        <v>0</v>
      </c>
      <c r="I16" s="92">
        <v>58.2</v>
      </c>
      <c r="J16" s="103">
        <v>12.4</v>
      </c>
      <c r="K16" s="4"/>
      <c r="L16" s="102">
        <v>57.86</v>
      </c>
      <c r="M16" s="4"/>
      <c r="N16" s="4"/>
      <c r="O16" s="4">
        <f>SUM(L16+J16+I16+F16)</f>
        <v>195.9</v>
      </c>
      <c r="P16" s="29">
        <v>13</v>
      </c>
      <c r="Q16">
        <f>SUM(L16+J16+I16+F16)</f>
        <v>195.9</v>
      </c>
    </row>
    <row r="17" spans="1:17" ht="15">
      <c r="A17" s="56">
        <v>14</v>
      </c>
      <c r="B17" s="106" t="s">
        <v>133</v>
      </c>
      <c r="C17" s="110">
        <v>2001</v>
      </c>
      <c r="D17" s="114" t="s">
        <v>81</v>
      </c>
      <c r="E17" s="106" t="s">
        <v>21</v>
      </c>
      <c r="F17" s="110"/>
      <c r="G17" s="110"/>
      <c r="H17" s="37"/>
      <c r="I17" s="48">
        <v>60.56</v>
      </c>
      <c r="J17" s="105">
        <v>54.22</v>
      </c>
      <c r="K17" s="4"/>
      <c r="L17" s="104">
        <v>79.95</v>
      </c>
      <c r="M17" s="4"/>
      <c r="N17" s="4"/>
      <c r="O17" s="4">
        <f>SUM(L17+J17+I17)</f>
        <v>194.73000000000002</v>
      </c>
      <c r="P17" s="29">
        <v>14</v>
      </c>
      <c r="Q17">
        <f>SUM(L17+J17+I17)</f>
        <v>194.73000000000002</v>
      </c>
    </row>
    <row r="18" spans="1:17" ht="15">
      <c r="A18" s="56">
        <v>15</v>
      </c>
      <c r="B18" s="32" t="s">
        <v>93</v>
      </c>
      <c r="C18" s="57">
        <v>2002</v>
      </c>
      <c r="D18" s="33" t="s">
        <v>9</v>
      </c>
      <c r="E18" s="32" t="s">
        <v>74</v>
      </c>
      <c r="F18" s="61">
        <v>62.39</v>
      </c>
      <c r="G18" s="60"/>
      <c r="H18" s="11">
        <v>0</v>
      </c>
      <c r="I18" s="92">
        <v>51.93</v>
      </c>
      <c r="J18" s="103">
        <v>73.8</v>
      </c>
      <c r="K18" s="4"/>
      <c r="L18" s="86"/>
      <c r="M18" s="4"/>
      <c r="N18" s="4"/>
      <c r="O18" s="4">
        <f>SUM(J18+I18+F18)</f>
        <v>188.12</v>
      </c>
      <c r="P18" s="29">
        <v>15</v>
      </c>
      <c r="Q18">
        <f>SUM(J18+I18+F18)</f>
        <v>188.12</v>
      </c>
    </row>
    <row r="19" spans="1:17" ht="15">
      <c r="A19" s="56">
        <v>16</v>
      </c>
      <c r="B19" s="32" t="s">
        <v>91</v>
      </c>
      <c r="C19" s="57">
        <v>2002</v>
      </c>
      <c r="D19" s="33" t="s">
        <v>9</v>
      </c>
      <c r="E19" s="32" t="s">
        <v>10</v>
      </c>
      <c r="F19" s="61">
        <v>72.54</v>
      </c>
      <c r="G19" s="61">
        <v>66.34</v>
      </c>
      <c r="H19" s="11">
        <v>0</v>
      </c>
      <c r="I19" s="11">
        <v>0</v>
      </c>
      <c r="J19" s="83">
        <v>0</v>
      </c>
      <c r="K19" s="4"/>
      <c r="L19" s="102">
        <v>32.55</v>
      </c>
      <c r="M19" s="4"/>
      <c r="N19" s="4"/>
      <c r="O19" s="4">
        <f>SUM(L19+G19+F19)</f>
        <v>171.43</v>
      </c>
      <c r="P19" s="29">
        <v>16</v>
      </c>
      <c r="Q19">
        <f>SUM(L19+G19+F19)</f>
        <v>171.43</v>
      </c>
    </row>
    <row r="20" spans="1:17" ht="15">
      <c r="A20" s="56">
        <v>17</v>
      </c>
      <c r="B20" s="34" t="s">
        <v>128</v>
      </c>
      <c r="C20" s="58">
        <v>2002</v>
      </c>
      <c r="D20" s="35" t="s">
        <v>9</v>
      </c>
      <c r="E20" s="34" t="s">
        <v>10</v>
      </c>
      <c r="F20" s="118"/>
      <c r="G20" s="122"/>
      <c r="H20" s="98">
        <v>58.92</v>
      </c>
      <c r="I20" s="98">
        <v>100</v>
      </c>
      <c r="J20" s="22"/>
      <c r="K20" s="4"/>
      <c r="L20" s="22"/>
      <c r="M20" s="4"/>
      <c r="N20" s="4"/>
      <c r="O20" s="4">
        <f>SUM(I20+H20)</f>
        <v>158.92000000000002</v>
      </c>
      <c r="P20" s="29">
        <v>17</v>
      </c>
      <c r="Q20">
        <f>SUM(I20+H20)</f>
        <v>158.92000000000002</v>
      </c>
    </row>
    <row r="21" spans="1:17" ht="15">
      <c r="A21" s="56">
        <v>18</v>
      </c>
      <c r="B21" s="108" t="s">
        <v>138</v>
      </c>
      <c r="C21" s="112">
        <v>2002</v>
      </c>
      <c r="D21" s="116" t="s">
        <v>13</v>
      </c>
      <c r="E21" s="108" t="s">
        <v>11</v>
      </c>
      <c r="F21" s="112"/>
      <c r="G21" s="112"/>
      <c r="H21" s="48">
        <v>23.33</v>
      </c>
      <c r="I21" s="48">
        <v>61.84</v>
      </c>
      <c r="J21" s="85"/>
      <c r="K21" s="4"/>
      <c r="L21" s="104">
        <v>54.93</v>
      </c>
      <c r="M21" s="4"/>
      <c r="N21" s="4"/>
      <c r="O21" s="4">
        <f>SUM(L21+I21+H21)</f>
        <v>140.10000000000002</v>
      </c>
      <c r="P21" s="29">
        <v>18</v>
      </c>
      <c r="Q21">
        <f>SUM(L21+I21+H21)</f>
        <v>140.10000000000002</v>
      </c>
    </row>
    <row r="22" spans="1:17" ht="15">
      <c r="A22" s="56">
        <v>19</v>
      </c>
      <c r="B22" s="32" t="s">
        <v>129</v>
      </c>
      <c r="C22" s="57">
        <v>2002</v>
      </c>
      <c r="D22" s="33" t="s">
        <v>130</v>
      </c>
      <c r="E22" s="32"/>
      <c r="F22" s="60"/>
      <c r="G22" s="60"/>
      <c r="H22" s="92">
        <v>44.41</v>
      </c>
      <c r="I22" s="92">
        <v>51.25</v>
      </c>
      <c r="J22" s="103">
        <v>42.86</v>
      </c>
      <c r="K22" s="4"/>
      <c r="L22" s="86"/>
      <c r="M22" s="4"/>
      <c r="N22" s="4"/>
      <c r="O22" s="4">
        <f>SUM(J22+I22+H22)</f>
        <v>138.51999999999998</v>
      </c>
      <c r="P22" s="29">
        <v>19</v>
      </c>
      <c r="Q22">
        <f>SUM(J22+I22+H22)</f>
        <v>138.51999999999998</v>
      </c>
    </row>
    <row r="23" spans="1:17" ht="15">
      <c r="A23" s="80">
        <v>20</v>
      </c>
      <c r="B23" s="109" t="s">
        <v>136</v>
      </c>
      <c r="C23" s="113">
        <v>2002</v>
      </c>
      <c r="D23" s="117" t="s">
        <v>13</v>
      </c>
      <c r="E23" s="109" t="s">
        <v>11</v>
      </c>
      <c r="F23" s="113"/>
      <c r="G23" s="113"/>
      <c r="H23" s="88"/>
      <c r="I23" s="124">
        <v>88.23</v>
      </c>
      <c r="J23" s="50"/>
      <c r="K23" s="4"/>
      <c r="L23" s="125">
        <v>49.96</v>
      </c>
      <c r="M23" s="6"/>
      <c r="N23" s="6"/>
      <c r="O23" s="6">
        <f>SUM(L23+I23)</f>
        <v>138.19</v>
      </c>
      <c r="P23" s="29">
        <v>20</v>
      </c>
      <c r="Q23">
        <f>SUM(L23+I23)</f>
        <v>138.19</v>
      </c>
    </row>
    <row r="24" spans="1:17" ht="15">
      <c r="A24" s="37">
        <v>21</v>
      </c>
      <c r="B24" s="107" t="s">
        <v>131</v>
      </c>
      <c r="C24" s="111">
        <v>2002</v>
      </c>
      <c r="D24" s="115" t="s">
        <v>81</v>
      </c>
      <c r="E24" s="107" t="s">
        <v>21</v>
      </c>
      <c r="F24" s="120"/>
      <c r="G24" s="120"/>
      <c r="H24" s="11"/>
      <c r="I24" s="92">
        <v>58.2</v>
      </c>
      <c r="J24" s="103">
        <v>12.4</v>
      </c>
      <c r="K24" s="4"/>
      <c r="L24" s="102">
        <v>56.4</v>
      </c>
      <c r="M24" s="4"/>
      <c r="N24" s="4"/>
      <c r="O24" s="4">
        <f>SUM(L24+J24+I24)</f>
        <v>127</v>
      </c>
      <c r="P24" s="29">
        <v>21</v>
      </c>
      <c r="Q24">
        <f>SUM(L24+J24+I24)</f>
        <v>127</v>
      </c>
    </row>
    <row r="25" spans="1:17" ht="15">
      <c r="A25" s="37">
        <v>22</v>
      </c>
      <c r="B25" s="81" t="s">
        <v>134</v>
      </c>
      <c r="C25" s="37">
        <v>2002</v>
      </c>
      <c r="D25" s="82" t="s">
        <v>9</v>
      </c>
      <c r="E25" s="81" t="s">
        <v>74</v>
      </c>
      <c r="F25" s="37"/>
      <c r="G25" s="37"/>
      <c r="H25" s="37"/>
      <c r="I25" s="48">
        <v>68.34</v>
      </c>
      <c r="J25" s="105">
        <v>41.6</v>
      </c>
      <c r="K25" s="4"/>
      <c r="L25" s="87"/>
      <c r="M25" s="4"/>
      <c r="N25" s="4"/>
      <c r="O25" s="4">
        <f>SUM(J25+I25)</f>
        <v>109.94</v>
      </c>
      <c r="P25" s="29">
        <v>22</v>
      </c>
      <c r="Q25">
        <f>SUM(J25+I25)</f>
        <v>109.94</v>
      </c>
    </row>
    <row r="26" spans="1:17" ht="15">
      <c r="A26" s="37">
        <v>23</v>
      </c>
      <c r="B26" s="81" t="s">
        <v>135</v>
      </c>
      <c r="C26" s="37">
        <v>2002</v>
      </c>
      <c r="D26" s="82" t="s">
        <v>9</v>
      </c>
      <c r="E26" s="81" t="s">
        <v>126</v>
      </c>
      <c r="F26" s="37"/>
      <c r="G26" s="37"/>
      <c r="H26" s="37"/>
      <c r="I26" s="48">
        <v>75.73</v>
      </c>
      <c r="J26" s="105">
        <v>31.22</v>
      </c>
      <c r="K26" s="4"/>
      <c r="L26" s="87"/>
      <c r="M26" s="4"/>
      <c r="N26" s="4"/>
      <c r="O26" s="4">
        <f>SUM(J26+I26)</f>
        <v>106.95</v>
      </c>
      <c r="P26" s="29">
        <v>23</v>
      </c>
      <c r="Q26">
        <f>SUM(J26+I26)</f>
        <v>106.95</v>
      </c>
    </row>
    <row r="27" spans="1:17" ht="15">
      <c r="A27" s="37">
        <v>24</v>
      </c>
      <c r="B27" s="81" t="s">
        <v>137</v>
      </c>
      <c r="C27" s="37">
        <v>2002</v>
      </c>
      <c r="D27" s="82" t="s">
        <v>81</v>
      </c>
      <c r="E27" s="81" t="s">
        <v>23</v>
      </c>
      <c r="F27" s="37"/>
      <c r="G27" s="37"/>
      <c r="H27" s="37"/>
      <c r="I27" s="48">
        <v>85.89</v>
      </c>
      <c r="J27" s="85"/>
      <c r="K27" s="4"/>
      <c r="L27" s="87"/>
      <c r="M27" s="4"/>
      <c r="N27" s="4"/>
      <c r="O27" s="4">
        <f>SUM(I27)</f>
        <v>85.89</v>
      </c>
      <c r="P27" s="29">
        <v>24</v>
      </c>
      <c r="Q27">
        <f>SUM(I27)</f>
        <v>85.89</v>
      </c>
    </row>
    <row r="28" spans="1:17" ht="15">
      <c r="A28" s="37">
        <v>25</v>
      </c>
      <c r="B28" s="81" t="s">
        <v>139</v>
      </c>
      <c r="C28" s="37">
        <v>2002</v>
      </c>
      <c r="D28" s="82" t="s">
        <v>9</v>
      </c>
      <c r="E28" s="81" t="s">
        <v>74</v>
      </c>
      <c r="F28" s="37"/>
      <c r="G28" s="37"/>
      <c r="H28" s="37"/>
      <c r="I28" s="48">
        <v>51.81</v>
      </c>
      <c r="J28" s="85"/>
      <c r="K28" s="4"/>
      <c r="L28" s="87"/>
      <c r="M28" s="4"/>
      <c r="N28" s="4"/>
      <c r="O28" s="4">
        <f>SUM(I28)</f>
        <v>51.81</v>
      </c>
      <c r="P28" s="29">
        <v>25</v>
      </c>
      <c r="Q28">
        <f>SUM(I28)</f>
        <v>51.81</v>
      </c>
    </row>
    <row r="29" spans="1:17" ht="15">
      <c r="A29" s="37">
        <v>26</v>
      </c>
      <c r="B29" s="81" t="s">
        <v>145</v>
      </c>
      <c r="C29" s="37"/>
      <c r="D29" s="4"/>
      <c r="E29" s="4"/>
      <c r="F29" s="37"/>
      <c r="G29" s="37"/>
      <c r="H29" s="37"/>
      <c r="I29" s="37"/>
      <c r="J29" s="85"/>
      <c r="K29" s="4"/>
      <c r="L29" s="104">
        <v>48.33</v>
      </c>
      <c r="M29" s="4"/>
      <c r="N29" s="4"/>
      <c r="O29" s="4">
        <f>SUM(L29)</f>
        <v>48.33</v>
      </c>
      <c r="P29" s="29">
        <v>26</v>
      </c>
      <c r="Q29">
        <f>SUM(L29)</f>
        <v>48.33</v>
      </c>
    </row>
    <row r="30" spans="1:17" ht="15">
      <c r="A30" s="37">
        <v>27</v>
      </c>
      <c r="B30" s="107" t="s">
        <v>95</v>
      </c>
      <c r="C30" s="111">
        <v>2002</v>
      </c>
      <c r="D30" s="115" t="s">
        <v>9</v>
      </c>
      <c r="E30" s="107" t="s">
        <v>74</v>
      </c>
      <c r="F30" s="119">
        <v>16.04</v>
      </c>
      <c r="G30" s="123">
        <v>23.99</v>
      </c>
      <c r="H30" s="11"/>
      <c r="I30" s="11"/>
      <c r="J30" s="83"/>
      <c r="K30" s="4"/>
      <c r="L30" s="86"/>
      <c r="M30" s="4"/>
      <c r="N30" s="4"/>
      <c r="O30" s="4">
        <f>SUM(G30+F30)</f>
        <v>40.03</v>
      </c>
      <c r="P30" s="29">
        <v>27</v>
      </c>
      <c r="Q30">
        <f>SUM(G30+F30)</f>
        <v>40.03</v>
      </c>
    </row>
    <row r="31" spans="1:17" ht="15">
      <c r="A31" s="37">
        <v>28</v>
      </c>
      <c r="B31" s="81" t="s">
        <v>140</v>
      </c>
      <c r="C31" s="37">
        <v>2001</v>
      </c>
      <c r="D31" s="82" t="s">
        <v>9</v>
      </c>
      <c r="E31" s="81" t="s">
        <v>28</v>
      </c>
      <c r="F31" s="37"/>
      <c r="G31" s="37"/>
      <c r="H31" s="37"/>
      <c r="I31" s="48">
        <v>32.89</v>
      </c>
      <c r="J31" s="85"/>
      <c r="K31" s="4"/>
      <c r="L31" s="87"/>
      <c r="M31" s="4"/>
      <c r="N31" s="4"/>
      <c r="O31" s="4">
        <f>SUM(I31)</f>
        <v>32.89</v>
      </c>
      <c r="P31" s="29">
        <v>28</v>
      </c>
      <c r="Q31">
        <f>SUM(I31)</f>
        <v>32.89</v>
      </c>
    </row>
    <row r="32" spans="1:17" ht="15">
      <c r="A32" s="37">
        <v>29</v>
      </c>
      <c r="B32" s="81" t="s">
        <v>146</v>
      </c>
      <c r="C32" s="37"/>
      <c r="D32" s="4"/>
      <c r="E32" s="4"/>
      <c r="F32" s="37"/>
      <c r="G32" s="37"/>
      <c r="H32" s="37"/>
      <c r="I32" s="37"/>
      <c r="J32" s="85"/>
      <c r="K32" s="4"/>
      <c r="L32" s="104">
        <v>29.5</v>
      </c>
      <c r="M32" s="4"/>
      <c r="N32" s="4"/>
      <c r="O32" s="4">
        <f>SUM(L32)</f>
        <v>29.5</v>
      </c>
      <c r="P32" s="29">
        <v>29</v>
      </c>
      <c r="Q32">
        <f>SUM(L32)</f>
        <v>29.5</v>
      </c>
    </row>
    <row r="33" spans="1:17" ht="15">
      <c r="A33" s="37">
        <v>30</v>
      </c>
      <c r="B33" s="81" t="s">
        <v>144</v>
      </c>
      <c r="C33" s="37"/>
      <c r="D33" s="4"/>
      <c r="E33" s="4"/>
      <c r="F33" s="37"/>
      <c r="G33" s="37"/>
      <c r="H33" s="37"/>
      <c r="I33" s="37"/>
      <c r="J33" s="85"/>
      <c r="K33" s="4"/>
      <c r="L33" s="104">
        <v>28.56</v>
      </c>
      <c r="M33" s="4"/>
      <c r="N33" s="4"/>
      <c r="O33" s="4">
        <f>SUM(L33)</f>
        <v>28.56</v>
      </c>
      <c r="P33" s="29">
        <v>30</v>
      </c>
      <c r="Q33">
        <f>SUM(L33)</f>
        <v>28.56</v>
      </c>
    </row>
    <row r="34" spans="1:17" ht="15">
      <c r="A34" s="37">
        <v>31</v>
      </c>
      <c r="B34" s="81" t="s">
        <v>141</v>
      </c>
      <c r="C34" s="37">
        <v>2002</v>
      </c>
      <c r="D34" s="82" t="s">
        <v>67</v>
      </c>
      <c r="E34" s="81" t="s">
        <v>28</v>
      </c>
      <c r="F34" s="37"/>
      <c r="G34" s="37"/>
      <c r="H34" s="48">
        <v>3.44</v>
      </c>
      <c r="I34" s="37"/>
      <c r="J34" s="85"/>
      <c r="K34" s="4"/>
      <c r="L34" s="87"/>
      <c r="M34" s="4"/>
      <c r="N34" s="4"/>
      <c r="O34" s="4">
        <f>SUM(H34)</f>
        <v>3.44</v>
      </c>
      <c r="P34" s="29">
        <v>31</v>
      </c>
      <c r="Q34">
        <f>SUM(H34)</f>
        <v>3.44</v>
      </c>
    </row>
  </sheetData>
  <sheetProtection/>
  <mergeCells count="6">
    <mergeCell ref="A1:L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ДВМ Митякова</dc:creator>
  <cp:keywords/>
  <dc:description/>
  <cp:lastModifiedBy>ДВМ Митякова</cp:lastModifiedBy>
  <cp:lastPrinted>2014-10-23T12:39:41Z</cp:lastPrinted>
  <dcterms:created xsi:type="dcterms:W3CDTF">2014-01-07T12:06:28Z</dcterms:created>
  <dcterms:modified xsi:type="dcterms:W3CDTF">2015-05-08T13:39:17Z</dcterms:modified>
  <cp:category/>
  <cp:version/>
  <cp:contentType/>
  <cp:contentStatus/>
</cp:coreProperties>
</file>