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0" yWindow="0" windowWidth="28400" windowHeight="16060" tabRatio="500" activeTab="0"/>
  </bookViews>
  <sheets>
    <sheet name="Мдо18" sheetId="1" r:id="rId1"/>
    <sheet name="Ждо18" sheetId="2" r:id="rId2"/>
  </sheets>
  <definedNames/>
  <calcPr fullCalcOnLoad="1"/>
</workbook>
</file>

<file path=xl/sharedStrings.xml><?xml version="1.0" encoding="utf-8"?>
<sst xmlns="http://schemas.openxmlformats.org/spreadsheetml/2006/main" count="188" uniqueCount="99">
  <si>
    <t>№</t>
  </si>
  <si>
    <t>Фамилия Имя</t>
  </si>
  <si>
    <t>Год рожд</t>
  </si>
  <si>
    <t>Тренер</t>
  </si>
  <si>
    <t>Коллектив</t>
  </si>
  <si>
    <t>Первенство России г.Златоуст</t>
  </si>
  <si>
    <t>Краевой ранг юноши до 18 лет</t>
  </si>
  <si>
    <t>Лосан  Евгений</t>
  </si>
  <si>
    <t>Хабар.р-он Ильинка</t>
  </si>
  <si>
    <t>КортылеваТ.А.</t>
  </si>
  <si>
    <t>Ким Евгений</t>
  </si>
  <si>
    <t>ДЮСШ-4</t>
  </si>
  <si>
    <t>Круткова С.А.</t>
  </si>
  <si>
    <t>Митяков Владислав</t>
  </si>
  <si>
    <t>Митяковы</t>
  </si>
  <si>
    <t>Моисеев Семен</t>
  </si>
  <si>
    <t>Спринт</t>
  </si>
  <si>
    <t>Лидер Темп</t>
  </si>
  <si>
    <t>Савеги</t>
  </si>
  <si>
    <t>Пер-во Ха.края</t>
  </si>
  <si>
    <t>Трегубец Александра</t>
  </si>
  <si>
    <t>Трусова Алина</t>
  </si>
  <si>
    <t>Чечурова Мария</t>
  </si>
  <si>
    <t>снята</t>
  </si>
  <si>
    <t>Сибиковская  Александра</t>
  </si>
  <si>
    <t xml:space="preserve">Глебова Владислава  </t>
  </si>
  <si>
    <t>Зиатдинова Валерия</t>
  </si>
  <si>
    <t>Краевой ранг Девушки до 18 лет</t>
  </si>
  <si>
    <t>Василенко Илья</t>
  </si>
  <si>
    <t>Лидер Южный</t>
  </si>
  <si>
    <t>Мельникова А.Е.</t>
  </si>
  <si>
    <t>Гулевич Никита</t>
  </si>
  <si>
    <t>Лидер Горка</t>
  </si>
  <si>
    <t>Шахватова Т.Е.</t>
  </si>
  <si>
    <t>Зиновьев Захар</t>
  </si>
  <si>
    <t>Лидер Норд</t>
  </si>
  <si>
    <t>Иванова Л.А.</t>
  </si>
  <si>
    <t>Залипа Владимир</t>
  </si>
  <si>
    <t>Кортылева Т.А.</t>
  </si>
  <si>
    <t>Баймухаметов Алексан.</t>
  </si>
  <si>
    <t>Серебряков Дмитрий</t>
  </si>
  <si>
    <t>Трухин Никита</t>
  </si>
  <si>
    <t>Комсомольск</t>
  </si>
  <si>
    <t>Трапезникова И.М.</t>
  </si>
  <si>
    <t>Юшин Виталий</t>
  </si>
  <si>
    <t>ХКЦРТДиЮ</t>
  </si>
  <si>
    <t>Гаращук Т.Я.</t>
  </si>
  <si>
    <t>Жуков Александр</t>
  </si>
  <si>
    <t>Коскинин Александр</t>
  </si>
  <si>
    <t>Кулик Владислав</t>
  </si>
  <si>
    <t>г.Хабаровск</t>
  </si>
  <si>
    <t>Бахметов Сергей</t>
  </si>
  <si>
    <t>Кузнецов Д.С.</t>
  </si>
  <si>
    <t>Пальваль Захар</t>
  </si>
  <si>
    <t>Поливцева О.М.</t>
  </si>
  <si>
    <t>Чирков Леонид</t>
  </si>
  <si>
    <t>Леписка Владислав</t>
  </si>
  <si>
    <t>Колмыков Иван</t>
  </si>
  <si>
    <t>Кучерявый Илья</t>
  </si>
  <si>
    <t>Хабло Г.К.</t>
  </si>
  <si>
    <t>Романов Данил</t>
  </si>
  <si>
    <t>Смоляк Виктор</t>
  </si>
  <si>
    <t>Леонтюк Т.Н.</t>
  </si>
  <si>
    <t>Голованов Андрей</t>
  </si>
  <si>
    <t>Бобровников Денис</t>
  </si>
  <si>
    <t>Потанин Александр</t>
  </si>
  <si>
    <t>Колиненко Тимофей</t>
  </si>
  <si>
    <t xml:space="preserve">Матвеев Евгений </t>
  </si>
  <si>
    <t>Артеменко Дмитрий</t>
  </si>
  <si>
    <t>Добровольский Михаил</t>
  </si>
  <si>
    <t>Лысиков Алексей</t>
  </si>
  <si>
    <t>Чепиков Илья</t>
  </si>
  <si>
    <t>Колмыков Виктор</t>
  </si>
  <si>
    <t>Высоцкий Павел</t>
  </si>
  <si>
    <t>Гамага Андрей</t>
  </si>
  <si>
    <t>Чепурнов Констант</t>
  </si>
  <si>
    <t>Пухова Анастасия</t>
  </si>
  <si>
    <t>Кириченко Кристина</t>
  </si>
  <si>
    <t>Иванович Кристина</t>
  </si>
  <si>
    <t>Седугина Лариса</t>
  </si>
  <si>
    <t>Шанина Виктория</t>
  </si>
  <si>
    <t>Жукова Екатерина</t>
  </si>
  <si>
    <t>Стрельникова Екатер</t>
  </si>
  <si>
    <t>Ивко Татьяна</t>
  </si>
  <si>
    <t xml:space="preserve">Гурина Дарья </t>
  </si>
  <si>
    <t>Первенство России г.Октябрьский</t>
  </si>
  <si>
    <t>14.01.14</t>
  </si>
  <si>
    <t xml:space="preserve">Первенство ДФО </t>
  </si>
  <si>
    <t>Первенство ДФО</t>
  </si>
  <si>
    <t>Астраханцева Анастасия</t>
  </si>
  <si>
    <t>ДЮСШ4</t>
  </si>
  <si>
    <t>Пер-во Росии г.Кыштым</t>
  </si>
  <si>
    <t>Кушнарь Антон</t>
  </si>
  <si>
    <t>Чернышева Т.В.</t>
  </si>
  <si>
    <t xml:space="preserve">                                                   </t>
  </si>
  <si>
    <t>Сумма</t>
  </si>
  <si>
    <t>5 ти лучших стартов</t>
  </si>
  <si>
    <t>Место</t>
  </si>
  <si>
    <t>5 ти стартов</t>
  </si>
</sst>
</file>

<file path=xl/styles.xml><?xml version="1.0" encoding="utf-8"?>
<styleSheet xmlns="http://schemas.openxmlformats.org/spreadsheetml/2006/main">
  <numFmts count="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dd/mm/yyyy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0"/>
    </font>
    <font>
      <sz val="11"/>
      <color indexed="8"/>
      <name val="Calibri"/>
      <family val="2"/>
    </font>
    <font>
      <b/>
      <sz val="11"/>
      <color indexed="49"/>
      <name val="Calibri"/>
      <family val="0"/>
    </font>
    <font>
      <sz val="12"/>
      <color indexed="19"/>
      <name val="Calibri"/>
      <family val="0"/>
    </font>
    <font>
      <b/>
      <sz val="12"/>
      <color indexed="62"/>
      <name val="Calibri"/>
      <family val="0"/>
    </font>
    <font>
      <sz val="8"/>
      <color indexed="8"/>
      <name val="Calibri"/>
      <family val="0"/>
    </font>
    <font>
      <sz val="12"/>
      <color indexed="20"/>
      <name val="Calibri"/>
      <family val="0"/>
    </font>
    <font>
      <b/>
      <sz val="8"/>
      <color indexed="8"/>
      <name val="Calibri"/>
      <family val="0"/>
    </font>
    <font>
      <sz val="12"/>
      <color indexed="56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0"/>
    </font>
    <font>
      <sz val="11"/>
      <color theme="1"/>
      <name val="Calibri"/>
      <family val="2"/>
    </font>
    <font>
      <b/>
      <sz val="11"/>
      <color theme="3" tint="0.39998000860214233"/>
      <name val="Calibri"/>
      <family val="0"/>
    </font>
    <font>
      <sz val="12"/>
      <color theme="5"/>
      <name val="Calibri"/>
      <family val="0"/>
    </font>
    <font>
      <b/>
      <sz val="12"/>
      <color theme="4"/>
      <name val="Calibri"/>
      <family val="0"/>
    </font>
    <font>
      <sz val="8"/>
      <color theme="1"/>
      <name val="Calibri"/>
      <family val="0"/>
    </font>
    <font>
      <sz val="12"/>
      <color rgb="FF660066"/>
      <name val="Calibri"/>
      <family val="0"/>
    </font>
    <font>
      <sz val="12"/>
      <color theme="3" tint="-0.24997000396251678"/>
      <name val="Calibri"/>
      <family val="0"/>
    </font>
    <font>
      <b/>
      <sz val="8"/>
      <color theme="1"/>
      <name val="Calibri"/>
      <family val="0"/>
    </font>
    <font>
      <sz val="12"/>
      <color theme="3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14" fontId="4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2" fontId="0" fillId="0" borderId="10" xfId="0" applyNumberForma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2" fontId="51" fillId="0" borderId="10" xfId="0" applyNumberFormat="1" applyFont="1" applyBorder="1" applyAlignment="1">
      <alignment/>
    </xf>
    <xf numFmtId="14" fontId="51" fillId="0" borderId="10" xfId="0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7" fillId="0" borderId="1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47" fillId="0" borderId="10" xfId="0" applyFont="1" applyFill="1" applyBorder="1" applyAlignment="1">
      <alignment/>
    </xf>
    <xf numFmtId="0" fontId="52" fillId="0" borderId="13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0" fontId="0" fillId="34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7" borderId="10" xfId="0" applyFill="1" applyBorder="1" applyAlignment="1">
      <alignment/>
    </xf>
    <xf numFmtId="0" fontId="53" fillId="0" borderId="10" xfId="0" applyFont="1" applyBorder="1" applyAlignment="1">
      <alignment/>
    </xf>
    <xf numFmtId="14" fontId="54" fillId="0" borderId="0" xfId="0" applyNumberFormat="1" applyFont="1" applyAlignment="1">
      <alignment/>
    </xf>
    <xf numFmtId="14" fontId="54" fillId="0" borderId="15" xfId="0" applyNumberFormat="1" applyFont="1" applyBorder="1" applyAlignment="1">
      <alignment/>
    </xf>
    <xf numFmtId="14" fontId="55" fillId="0" borderId="10" xfId="0" applyNumberFormat="1" applyFont="1" applyBorder="1" applyAlignment="1">
      <alignment/>
    </xf>
    <xf numFmtId="0" fontId="56" fillId="0" borderId="10" xfId="0" applyNumberFormat="1" applyFont="1" applyBorder="1" applyAlignment="1">
      <alignment/>
    </xf>
    <xf numFmtId="0" fontId="0" fillId="34" borderId="10" xfId="0" applyNumberForma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5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R9" sqref="R9"/>
    </sheetView>
  </sheetViews>
  <sheetFormatPr defaultColWidth="11.00390625" defaultRowHeight="15.75"/>
  <cols>
    <col min="1" max="1" width="6.125" style="0" customWidth="1"/>
    <col min="2" max="2" width="21.875" style="0" customWidth="1"/>
    <col min="4" max="4" width="16.875" style="0" customWidth="1"/>
    <col min="5" max="5" width="19.00390625" style="0" customWidth="1"/>
    <col min="12" max="12" width="14.625" style="0" customWidth="1"/>
    <col min="13" max="13" width="13.50390625" style="0" customWidth="1"/>
  </cols>
  <sheetData>
    <row r="1" spans="1:15" ht="22.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9" ht="15">
      <c r="A2" s="52" t="s">
        <v>0</v>
      </c>
      <c r="B2" s="52" t="s">
        <v>1</v>
      </c>
      <c r="C2" s="52" t="s">
        <v>2</v>
      </c>
      <c r="D2" s="52" t="s">
        <v>4</v>
      </c>
      <c r="E2" s="52" t="s">
        <v>3</v>
      </c>
      <c r="F2" s="49" t="s">
        <v>5</v>
      </c>
      <c r="G2" s="50"/>
      <c r="H2" s="51"/>
      <c r="I2" s="15" t="s">
        <v>19</v>
      </c>
      <c r="J2" s="27"/>
      <c r="K2" s="11" t="s">
        <v>85</v>
      </c>
      <c r="L2" s="12"/>
      <c r="M2" s="12"/>
      <c r="N2" s="44" t="s">
        <v>87</v>
      </c>
      <c r="O2" s="45"/>
      <c r="P2" s="46" t="s">
        <v>91</v>
      </c>
      <c r="Q2" s="47"/>
      <c r="R2" s="28" t="s">
        <v>95</v>
      </c>
      <c r="S2" s="16" t="s">
        <v>97</v>
      </c>
    </row>
    <row r="3" spans="1:19" ht="15">
      <c r="A3" s="53"/>
      <c r="B3" s="53"/>
      <c r="C3" s="53"/>
      <c r="D3" s="53"/>
      <c r="E3" s="53"/>
      <c r="F3" s="5">
        <v>41619</v>
      </c>
      <c r="G3" s="5">
        <v>41620</v>
      </c>
      <c r="H3" s="4">
        <v>41621</v>
      </c>
      <c r="I3" s="4">
        <v>41648</v>
      </c>
      <c r="J3" s="4">
        <v>41649</v>
      </c>
      <c r="K3" s="13" t="s">
        <v>86</v>
      </c>
      <c r="L3" s="14">
        <v>41654</v>
      </c>
      <c r="M3" s="14">
        <v>41645</v>
      </c>
      <c r="N3" s="38">
        <v>41669</v>
      </c>
      <c r="O3" s="39">
        <v>41670</v>
      </c>
      <c r="P3" s="40">
        <v>41701</v>
      </c>
      <c r="Q3" s="40">
        <v>41733</v>
      </c>
      <c r="R3" s="41" t="s">
        <v>96</v>
      </c>
      <c r="S3" s="37"/>
    </row>
    <row r="4" spans="1:19" ht="15">
      <c r="A4" s="1">
        <v>1</v>
      </c>
      <c r="B4" s="6" t="s">
        <v>7</v>
      </c>
      <c r="C4" s="1">
        <v>1998</v>
      </c>
      <c r="D4" s="3" t="s">
        <v>8</v>
      </c>
      <c r="E4" s="1" t="s">
        <v>9</v>
      </c>
      <c r="F4" s="29">
        <v>90.28</v>
      </c>
      <c r="G4" s="29">
        <v>79.34</v>
      </c>
      <c r="H4" s="29">
        <v>58.23</v>
      </c>
      <c r="I4" s="29">
        <v>86.78</v>
      </c>
      <c r="J4" s="29">
        <v>99.95</v>
      </c>
      <c r="K4" s="32">
        <v>100.3</v>
      </c>
      <c r="L4" s="25">
        <v>109.75</v>
      </c>
      <c r="M4" s="32">
        <v>94.11</v>
      </c>
      <c r="N4" s="25">
        <v>120</v>
      </c>
      <c r="O4" s="25">
        <v>120</v>
      </c>
      <c r="P4" s="30">
        <v>126.36</v>
      </c>
      <c r="Q4" s="30">
        <v>115.38</v>
      </c>
      <c r="R4" s="43">
        <f>SUM(Q4+P4+O4+N4+L4)</f>
        <v>591.49</v>
      </c>
      <c r="S4" s="16">
        <v>1</v>
      </c>
    </row>
    <row r="5" spans="1:19" ht="15">
      <c r="A5" s="1">
        <v>2</v>
      </c>
      <c r="B5" s="6" t="s">
        <v>10</v>
      </c>
      <c r="C5" s="1">
        <v>1998</v>
      </c>
      <c r="D5" s="3" t="s">
        <v>11</v>
      </c>
      <c r="E5" s="1" t="s">
        <v>12</v>
      </c>
      <c r="F5" s="32">
        <v>83.9</v>
      </c>
      <c r="G5" s="32">
        <v>38.49</v>
      </c>
      <c r="H5" s="32">
        <v>64.45</v>
      </c>
      <c r="I5" s="32">
        <v>87.94</v>
      </c>
      <c r="J5" s="32">
        <v>79.31</v>
      </c>
      <c r="K5" s="25">
        <v>89.55</v>
      </c>
      <c r="L5" s="25">
        <v>105.47</v>
      </c>
      <c r="M5" s="32">
        <v>88.47</v>
      </c>
      <c r="N5" s="25">
        <v>96.55</v>
      </c>
      <c r="O5" s="25">
        <v>116.05</v>
      </c>
      <c r="P5" s="42">
        <v>88.34</v>
      </c>
      <c r="Q5" s="30">
        <v>105.24</v>
      </c>
      <c r="R5" s="28">
        <f>SUM(Q5+O5+N5+L5+K5)</f>
        <v>512.8599999999999</v>
      </c>
      <c r="S5" s="16">
        <v>2</v>
      </c>
    </row>
    <row r="6" spans="1:19" ht="15">
      <c r="A6" s="1">
        <v>3</v>
      </c>
      <c r="B6" s="6" t="s">
        <v>13</v>
      </c>
      <c r="C6" s="1">
        <v>1997</v>
      </c>
      <c r="D6" s="3" t="s">
        <v>16</v>
      </c>
      <c r="E6" s="1" t="s">
        <v>14</v>
      </c>
      <c r="F6" s="32">
        <v>78.56</v>
      </c>
      <c r="G6" s="32">
        <v>0</v>
      </c>
      <c r="H6" s="25">
        <v>88.42</v>
      </c>
      <c r="I6" s="25">
        <v>90.92</v>
      </c>
      <c r="J6" s="25">
        <v>92.21</v>
      </c>
      <c r="K6" s="32"/>
      <c r="L6" s="32"/>
      <c r="M6" s="32"/>
      <c r="N6" s="31">
        <v>84.28</v>
      </c>
      <c r="O6" s="25">
        <v>119.95</v>
      </c>
      <c r="P6" s="42"/>
      <c r="Q6" s="42"/>
      <c r="R6" s="28">
        <f>SUM(O6+N6+J6+I6+H6)</f>
        <v>475.78000000000003</v>
      </c>
      <c r="S6" s="16">
        <v>3</v>
      </c>
    </row>
    <row r="7" spans="1:19" ht="15">
      <c r="A7" s="1">
        <v>4</v>
      </c>
      <c r="B7" s="1" t="s">
        <v>47</v>
      </c>
      <c r="C7" s="1">
        <v>1998</v>
      </c>
      <c r="D7" s="3" t="s">
        <v>32</v>
      </c>
      <c r="E7" s="1" t="s">
        <v>33</v>
      </c>
      <c r="F7" s="32"/>
      <c r="G7" s="32"/>
      <c r="H7" s="32"/>
      <c r="I7" s="25">
        <v>36.59</v>
      </c>
      <c r="J7" s="25">
        <v>71.95</v>
      </c>
      <c r="K7" s="32"/>
      <c r="L7" s="32"/>
      <c r="M7" s="32"/>
      <c r="N7" s="31">
        <v>86.14</v>
      </c>
      <c r="O7" s="25">
        <v>105.72</v>
      </c>
      <c r="P7" s="30">
        <v>105.95</v>
      </c>
      <c r="Q7" s="30">
        <v>86.89</v>
      </c>
      <c r="R7" s="28">
        <f>SUM(Q7+P7+O7+N7+J7)</f>
        <v>456.65</v>
      </c>
      <c r="S7" s="16">
        <v>4</v>
      </c>
    </row>
    <row r="8" spans="1:19" ht="15">
      <c r="A8" s="1">
        <v>5</v>
      </c>
      <c r="B8" s="1" t="s">
        <v>39</v>
      </c>
      <c r="C8" s="1">
        <v>1997</v>
      </c>
      <c r="D8" s="3" t="s">
        <v>17</v>
      </c>
      <c r="E8" s="1" t="s">
        <v>18</v>
      </c>
      <c r="F8" s="32"/>
      <c r="G8" s="32"/>
      <c r="H8" s="32"/>
      <c r="I8" s="25">
        <v>55.34</v>
      </c>
      <c r="J8" s="25">
        <v>78.32</v>
      </c>
      <c r="K8" s="32"/>
      <c r="L8" s="32"/>
      <c r="M8" s="32"/>
      <c r="N8" s="25">
        <v>105.24</v>
      </c>
      <c r="O8" s="25">
        <v>96.61</v>
      </c>
      <c r="P8" s="42"/>
      <c r="Q8" s="42"/>
      <c r="R8" s="28">
        <f>SUM(O8+N8+J8+I8)</f>
        <v>335.51</v>
      </c>
      <c r="S8" s="16">
        <v>5</v>
      </c>
    </row>
    <row r="9" spans="1:19" ht="15">
      <c r="A9" s="1">
        <v>6</v>
      </c>
      <c r="B9" s="1" t="s">
        <v>31</v>
      </c>
      <c r="C9" s="1">
        <v>1997</v>
      </c>
      <c r="D9" s="3" t="s">
        <v>32</v>
      </c>
      <c r="E9" s="1" t="s">
        <v>33</v>
      </c>
      <c r="F9" s="32"/>
      <c r="G9" s="32"/>
      <c r="H9" s="32"/>
      <c r="I9" s="25">
        <v>60.75</v>
      </c>
      <c r="J9" s="25">
        <v>63.94</v>
      </c>
      <c r="K9" s="32"/>
      <c r="L9" s="32"/>
      <c r="M9" s="32"/>
      <c r="N9" s="25">
        <v>82.9</v>
      </c>
      <c r="O9" s="25">
        <v>98.67</v>
      </c>
      <c r="P9" s="42"/>
      <c r="Q9" s="42"/>
      <c r="R9" s="28">
        <f>SUM(O9+N9+J9+I9)</f>
        <v>306.26</v>
      </c>
      <c r="S9" s="16">
        <v>6</v>
      </c>
    </row>
    <row r="10" spans="1:19" ht="15">
      <c r="A10" s="1">
        <v>7</v>
      </c>
      <c r="B10" s="1" t="s">
        <v>28</v>
      </c>
      <c r="C10" s="1">
        <v>1997</v>
      </c>
      <c r="D10" s="3" t="s">
        <v>29</v>
      </c>
      <c r="E10" s="1" t="s">
        <v>30</v>
      </c>
      <c r="F10" s="32"/>
      <c r="G10" s="32"/>
      <c r="H10" s="32"/>
      <c r="I10" s="25">
        <v>72.65</v>
      </c>
      <c r="J10" s="25">
        <v>65.97</v>
      </c>
      <c r="K10" s="32"/>
      <c r="L10" s="32"/>
      <c r="M10" s="32"/>
      <c r="N10" s="25">
        <v>64.34</v>
      </c>
      <c r="O10" s="25">
        <v>93.61</v>
      </c>
      <c r="P10" s="42"/>
      <c r="Q10" s="42"/>
      <c r="R10" s="28">
        <f>SUM(O10+N10+J10+I10)</f>
        <v>296.57</v>
      </c>
      <c r="S10" s="16">
        <v>7</v>
      </c>
    </row>
    <row r="11" spans="1:19" ht="15">
      <c r="A11" s="1">
        <v>8</v>
      </c>
      <c r="B11" s="1" t="s">
        <v>34</v>
      </c>
      <c r="C11" s="1">
        <v>1999</v>
      </c>
      <c r="D11" s="3" t="s">
        <v>35</v>
      </c>
      <c r="E11" s="1" t="s">
        <v>36</v>
      </c>
      <c r="F11" s="32"/>
      <c r="G11" s="32"/>
      <c r="H11" s="32"/>
      <c r="I11" s="25">
        <v>59.37</v>
      </c>
      <c r="J11" s="25">
        <v>34.96</v>
      </c>
      <c r="K11" s="32"/>
      <c r="L11" s="32"/>
      <c r="M11" s="32"/>
      <c r="N11" s="25">
        <v>90.48</v>
      </c>
      <c r="O11" s="25">
        <v>92.45</v>
      </c>
      <c r="P11" s="42"/>
      <c r="Q11" s="42"/>
      <c r="R11" s="28">
        <f>SUM(O11+N11+J11+I11)</f>
        <v>277.26</v>
      </c>
      <c r="S11" s="16">
        <v>8</v>
      </c>
    </row>
    <row r="12" spans="1:19" ht="15">
      <c r="A12" s="1">
        <v>9</v>
      </c>
      <c r="B12" s="6" t="s">
        <v>15</v>
      </c>
      <c r="C12" s="1">
        <v>1999</v>
      </c>
      <c r="D12" s="3" t="s">
        <v>17</v>
      </c>
      <c r="E12" s="1" t="s">
        <v>18</v>
      </c>
      <c r="F12" s="25">
        <v>130.97</v>
      </c>
      <c r="G12" s="32">
        <v>0</v>
      </c>
      <c r="H12" s="25">
        <v>17.45</v>
      </c>
      <c r="I12" s="32">
        <v>0</v>
      </c>
      <c r="J12" s="32">
        <v>0</v>
      </c>
      <c r="K12" s="32"/>
      <c r="L12" s="32"/>
      <c r="M12" s="32"/>
      <c r="N12" s="32">
        <v>0</v>
      </c>
      <c r="O12" s="25">
        <v>99.3</v>
      </c>
      <c r="P12" s="42"/>
      <c r="Q12" s="42"/>
      <c r="R12" s="28">
        <f>SUM(O12+H12+F12)</f>
        <v>247.72</v>
      </c>
      <c r="S12" s="16">
        <v>9</v>
      </c>
    </row>
    <row r="13" spans="1:19" ht="15">
      <c r="A13" s="1">
        <v>10</v>
      </c>
      <c r="B13" s="1" t="s">
        <v>37</v>
      </c>
      <c r="C13" s="1">
        <v>1998</v>
      </c>
      <c r="D13" s="3" t="s">
        <v>8</v>
      </c>
      <c r="E13" s="1" t="s">
        <v>38</v>
      </c>
      <c r="F13" s="32"/>
      <c r="G13" s="32"/>
      <c r="H13" s="32"/>
      <c r="I13" s="25">
        <v>58.05</v>
      </c>
      <c r="J13" s="25">
        <v>46.1</v>
      </c>
      <c r="K13" s="32"/>
      <c r="L13" s="32"/>
      <c r="M13" s="32"/>
      <c r="N13" s="25">
        <v>57.1</v>
      </c>
      <c r="O13" s="25">
        <v>67.37</v>
      </c>
      <c r="P13" s="42"/>
      <c r="Q13" s="42"/>
      <c r="R13" s="28">
        <f>SUM(O13+N13+J13+I13)</f>
        <v>228.62</v>
      </c>
      <c r="S13" s="16">
        <v>10</v>
      </c>
    </row>
    <row r="14" spans="1:19" ht="15">
      <c r="A14" s="1">
        <v>11</v>
      </c>
      <c r="B14" s="1" t="s">
        <v>53</v>
      </c>
      <c r="C14" s="1">
        <v>1999</v>
      </c>
      <c r="D14" s="3" t="s">
        <v>11</v>
      </c>
      <c r="E14" s="1" t="s">
        <v>54</v>
      </c>
      <c r="F14" s="32"/>
      <c r="G14" s="32"/>
      <c r="H14" s="32"/>
      <c r="I14" s="25">
        <v>27.83</v>
      </c>
      <c r="J14" s="25">
        <v>30.08</v>
      </c>
      <c r="K14" s="32"/>
      <c r="L14" s="32"/>
      <c r="M14" s="32"/>
      <c r="N14" s="25">
        <v>76</v>
      </c>
      <c r="O14" s="25">
        <v>73.43</v>
      </c>
      <c r="P14" s="42"/>
      <c r="Q14" s="42"/>
      <c r="R14" s="28">
        <f>SUM(O14+N14+J14+I14)</f>
        <v>207.33999999999997</v>
      </c>
      <c r="S14" s="16">
        <v>11</v>
      </c>
    </row>
    <row r="15" spans="1:19" ht="15">
      <c r="A15" s="1">
        <v>12</v>
      </c>
      <c r="B15" s="1" t="s">
        <v>56</v>
      </c>
      <c r="C15" s="1">
        <v>1997</v>
      </c>
      <c r="D15" s="3" t="s">
        <v>32</v>
      </c>
      <c r="E15" s="1" t="s">
        <v>33</v>
      </c>
      <c r="F15" s="32"/>
      <c r="G15" s="32"/>
      <c r="H15" s="32"/>
      <c r="I15" s="25">
        <v>25.6</v>
      </c>
      <c r="J15" s="25">
        <v>59.71</v>
      </c>
      <c r="K15" s="32"/>
      <c r="L15" s="32"/>
      <c r="M15" s="32"/>
      <c r="N15" s="25">
        <v>42.9</v>
      </c>
      <c r="O15" s="25">
        <v>76.75</v>
      </c>
      <c r="P15" s="42"/>
      <c r="Q15" s="42"/>
      <c r="R15" s="28">
        <f>SUM(O15+N15+J16+I16)</f>
        <v>162.68</v>
      </c>
      <c r="S15" s="16">
        <v>12</v>
      </c>
    </row>
    <row r="16" spans="1:19" ht="15">
      <c r="A16" s="1">
        <v>13</v>
      </c>
      <c r="B16" s="1" t="s">
        <v>74</v>
      </c>
      <c r="C16" s="1">
        <v>1999</v>
      </c>
      <c r="D16" s="3" t="s">
        <v>16</v>
      </c>
      <c r="E16" s="1" t="s">
        <v>14</v>
      </c>
      <c r="F16" s="32"/>
      <c r="G16" s="32"/>
      <c r="H16" s="32"/>
      <c r="I16" s="25">
        <v>0</v>
      </c>
      <c r="J16" s="25">
        <v>43.03</v>
      </c>
      <c r="K16" s="32"/>
      <c r="L16" s="32"/>
      <c r="M16" s="32"/>
      <c r="N16" s="25">
        <v>69.24</v>
      </c>
      <c r="O16" s="25">
        <v>63.37</v>
      </c>
      <c r="P16" s="42"/>
      <c r="Q16" s="42"/>
      <c r="R16" s="28">
        <f>SUM(O16+N16+J16)</f>
        <v>175.64</v>
      </c>
      <c r="S16" s="16">
        <v>13</v>
      </c>
    </row>
    <row r="17" spans="1:19" ht="15">
      <c r="A17" s="1">
        <v>14</v>
      </c>
      <c r="B17" s="1" t="s">
        <v>49</v>
      </c>
      <c r="C17" s="1">
        <v>1998</v>
      </c>
      <c r="D17" s="3" t="s">
        <v>50</v>
      </c>
      <c r="E17" s="1" t="s">
        <v>18</v>
      </c>
      <c r="F17" s="32"/>
      <c r="G17" s="32"/>
      <c r="H17" s="32"/>
      <c r="I17" s="25">
        <v>33.14</v>
      </c>
      <c r="J17" s="25">
        <v>1.92</v>
      </c>
      <c r="K17" s="32"/>
      <c r="L17" s="32"/>
      <c r="M17" s="32"/>
      <c r="N17" s="25">
        <v>54.34</v>
      </c>
      <c r="O17" s="25">
        <v>54.94</v>
      </c>
      <c r="P17" s="42"/>
      <c r="Q17" s="42"/>
      <c r="R17" s="28">
        <f>SUM(O17+N17+J17+I17)</f>
        <v>144.34</v>
      </c>
      <c r="S17" s="16">
        <v>14</v>
      </c>
    </row>
    <row r="18" spans="1:19" ht="15">
      <c r="A18" s="1">
        <v>15</v>
      </c>
      <c r="B18" s="1" t="s">
        <v>73</v>
      </c>
      <c r="C18" s="1">
        <v>1999</v>
      </c>
      <c r="D18" s="3" t="s">
        <v>17</v>
      </c>
      <c r="E18" s="1" t="s">
        <v>18</v>
      </c>
      <c r="F18" s="32"/>
      <c r="G18" s="32"/>
      <c r="H18" s="32"/>
      <c r="I18" s="32">
        <v>0</v>
      </c>
      <c r="J18" s="32">
        <v>0</v>
      </c>
      <c r="K18" s="32"/>
      <c r="L18" s="32"/>
      <c r="M18" s="32"/>
      <c r="N18" s="25">
        <v>60.83</v>
      </c>
      <c r="O18" s="25">
        <v>72.38</v>
      </c>
      <c r="P18" s="42"/>
      <c r="Q18" s="42"/>
      <c r="R18" s="28">
        <f>SUM(O18+N18)</f>
        <v>133.20999999999998</v>
      </c>
      <c r="S18" s="16">
        <v>15</v>
      </c>
    </row>
    <row r="19" spans="1:19" ht="15">
      <c r="A19" s="1">
        <v>16</v>
      </c>
      <c r="B19" s="1" t="s">
        <v>44</v>
      </c>
      <c r="C19" s="1">
        <v>1997</v>
      </c>
      <c r="D19" s="3" t="s">
        <v>45</v>
      </c>
      <c r="E19" s="1" t="s">
        <v>36</v>
      </c>
      <c r="F19" s="32"/>
      <c r="G19" s="32"/>
      <c r="H19" s="32"/>
      <c r="I19" s="25">
        <v>48.81</v>
      </c>
      <c r="J19" s="25">
        <v>24.86</v>
      </c>
      <c r="K19" s="32"/>
      <c r="L19" s="32"/>
      <c r="M19" s="32"/>
      <c r="N19" s="25">
        <v>47.17</v>
      </c>
      <c r="O19" s="32"/>
      <c r="P19" s="42"/>
      <c r="Q19" s="42"/>
      <c r="R19" s="28">
        <f>SUM(N19+J19+I19)</f>
        <v>120.84</v>
      </c>
      <c r="S19" s="16">
        <v>16</v>
      </c>
    </row>
    <row r="20" spans="1:19" ht="15">
      <c r="A20" s="1">
        <v>17</v>
      </c>
      <c r="B20" s="1" t="s">
        <v>40</v>
      </c>
      <c r="C20" s="1">
        <v>1998</v>
      </c>
      <c r="D20" s="3" t="s">
        <v>8</v>
      </c>
      <c r="E20" s="1" t="s">
        <v>38</v>
      </c>
      <c r="F20" s="32"/>
      <c r="G20" s="32"/>
      <c r="H20" s="32"/>
      <c r="I20" s="25">
        <v>55.18</v>
      </c>
      <c r="J20" s="25">
        <v>64.65</v>
      </c>
      <c r="K20" s="32"/>
      <c r="L20" s="32"/>
      <c r="M20" s="32"/>
      <c r="N20" s="32">
        <v>0</v>
      </c>
      <c r="O20" s="32"/>
      <c r="P20" s="42"/>
      <c r="Q20" s="42"/>
      <c r="R20" s="28">
        <f>SUM(J20+I20)</f>
        <v>119.83000000000001</v>
      </c>
      <c r="S20" s="16">
        <v>17</v>
      </c>
    </row>
    <row r="21" spans="1:19" ht="15">
      <c r="A21" s="1">
        <v>18</v>
      </c>
      <c r="B21" s="1" t="s">
        <v>55</v>
      </c>
      <c r="C21" s="1">
        <v>1997</v>
      </c>
      <c r="D21" s="3" t="s">
        <v>29</v>
      </c>
      <c r="E21" s="1" t="s">
        <v>30</v>
      </c>
      <c r="F21" s="32"/>
      <c r="G21" s="32"/>
      <c r="H21" s="32"/>
      <c r="I21" s="25">
        <v>26.82</v>
      </c>
      <c r="J21" s="32">
        <v>0</v>
      </c>
      <c r="K21" s="32"/>
      <c r="L21" s="32"/>
      <c r="M21" s="32"/>
      <c r="N21" s="25">
        <v>6.69</v>
      </c>
      <c r="O21" s="25">
        <v>64.32</v>
      </c>
      <c r="P21" s="42"/>
      <c r="Q21" s="42"/>
      <c r="R21" s="28">
        <f>SUM(O21+N21+I21)</f>
        <v>97.82999999999998</v>
      </c>
      <c r="S21" s="16">
        <v>18</v>
      </c>
    </row>
    <row r="22" spans="1:19" ht="15">
      <c r="A22" s="1">
        <v>19</v>
      </c>
      <c r="B22" s="21" t="s">
        <v>92</v>
      </c>
      <c r="C22" s="21">
        <v>1998</v>
      </c>
      <c r="D22" s="26"/>
      <c r="E22" s="21" t="s">
        <v>93</v>
      </c>
      <c r="F22" s="42"/>
      <c r="G22" s="42"/>
      <c r="H22" s="42"/>
      <c r="I22" s="42"/>
      <c r="J22" s="42"/>
      <c r="K22" s="42"/>
      <c r="L22" s="42"/>
      <c r="M22" s="42"/>
      <c r="N22" s="30">
        <v>69.52</v>
      </c>
      <c r="O22" s="30">
        <v>89.55</v>
      </c>
      <c r="P22" s="42"/>
      <c r="Q22" s="42"/>
      <c r="R22" s="28">
        <f>SUM(O22+N4)</f>
        <v>209.55</v>
      </c>
      <c r="S22" s="16">
        <v>19</v>
      </c>
    </row>
    <row r="23" spans="1:19" ht="15">
      <c r="A23" s="1">
        <v>20</v>
      </c>
      <c r="B23" s="1" t="s">
        <v>41</v>
      </c>
      <c r="C23" s="1">
        <v>1999</v>
      </c>
      <c r="D23" s="3" t="s">
        <v>42</v>
      </c>
      <c r="E23" s="1" t="s">
        <v>43</v>
      </c>
      <c r="F23" s="32"/>
      <c r="G23" s="32"/>
      <c r="H23" s="32"/>
      <c r="I23" s="25">
        <v>53.37</v>
      </c>
      <c r="J23" s="25">
        <v>25.3</v>
      </c>
      <c r="K23" s="32"/>
      <c r="L23" s="32"/>
      <c r="M23" s="32"/>
      <c r="N23" s="25">
        <v>73.86</v>
      </c>
      <c r="O23" s="32"/>
      <c r="P23" s="42"/>
      <c r="Q23" s="42"/>
      <c r="R23" s="28">
        <f>SUM(N23+J22)</f>
        <v>73.86</v>
      </c>
      <c r="S23" s="16">
        <v>20</v>
      </c>
    </row>
    <row r="24" spans="1:19" ht="15">
      <c r="A24" s="1">
        <v>21</v>
      </c>
      <c r="B24" s="1" t="s">
        <v>58</v>
      </c>
      <c r="C24" s="1">
        <v>1999</v>
      </c>
      <c r="D24" s="3" t="s">
        <v>45</v>
      </c>
      <c r="E24" s="1" t="s">
        <v>59</v>
      </c>
      <c r="F24" s="32"/>
      <c r="G24" s="32"/>
      <c r="H24" s="32"/>
      <c r="I24" s="25">
        <v>22.84</v>
      </c>
      <c r="J24" s="25">
        <v>48.79</v>
      </c>
      <c r="K24" s="32"/>
      <c r="L24" s="32"/>
      <c r="M24" s="32"/>
      <c r="N24" s="32"/>
      <c r="O24" s="32"/>
      <c r="P24" s="42"/>
      <c r="Q24" s="42"/>
      <c r="R24" s="28">
        <f>SUM(J24+I24)</f>
        <v>71.63</v>
      </c>
      <c r="S24" s="16">
        <v>21</v>
      </c>
    </row>
    <row r="25" spans="1:19" ht="15">
      <c r="A25" s="1">
        <v>22</v>
      </c>
      <c r="B25" s="1" t="s">
        <v>63</v>
      </c>
      <c r="C25" s="1">
        <v>1998</v>
      </c>
      <c r="D25" s="3" t="s">
        <v>11</v>
      </c>
      <c r="E25" s="1" t="s">
        <v>43</v>
      </c>
      <c r="F25" s="32"/>
      <c r="G25" s="32"/>
      <c r="H25" s="32"/>
      <c r="I25" s="25">
        <v>3.45</v>
      </c>
      <c r="J25" s="25">
        <v>63.94</v>
      </c>
      <c r="K25" s="32"/>
      <c r="L25" s="32"/>
      <c r="M25" s="32"/>
      <c r="N25" s="32"/>
      <c r="O25" s="32"/>
      <c r="P25" s="42"/>
      <c r="Q25" s="42"/>
      <c r="R25" s="28">
        <f>SUM(J25+I25)</f>
        <v>67.39</v>
      </c>
      <c r="S25" s="16">
        <v>22</v>
      </c>
    </row>
    <row r="26" spans="1:19" ht="15">
      <c r="A26" s="1">
        <v>23</v>
      </c>
      <c r="B26" s="1" t="s">
        <v>68</v>
      </c>
      <c r="C26" s="1">
        <v>1998</v>
      </c>
      <c r="D26" s="3" t="s">
        <v>16</v>
      </c>
      <c r="E26" s="1" t="s">
        <v>14</v>
      </c>
      <c r="F26" s="32"/>
      <c r="G26" s="32"/>
      <c r="H26" s="32"/>
      <c r="I26" s="25">
        <v>0</v>
      </c>
      <c r="J26" s="25">
        <v>8.56</v>
      </c>
      <c r="K26" s="32"/>
      <c r="L26" s="32"/>
      <c r="M26" s="32"/>
      <c r="N26" s="25">
        <v>3.79</v>
      </c>
      <c r="O26" s="25">
        <v>50.99</v>
      </c>
      <c r="P26" s="42"/>
      <c r="Q26" s="42"/>
      <c r="R26" s="28">
        <f>SUM(O26+N26+J26)</f>
        <v>63.34</v>
      </c>
      <c r="S26" s="16">
        <v>23</v>
      </c>
    </row>
    <row r="27" spans="1:19" ht="15">
      <c r="A27" s="1">
        <v>24</v>
      </c>
      <c r="B27" s="1" t="s">
        <v>51</v>
      </c>
      <c r="C27" s="1">
        <v>1999</v>
      </c>
      <c r="D27" s="3" t="s">
        <v>11</v>
      </c>
      <c r="E27" s="1" t="s">
        <v>52</v>
      </c>
      <c r="F27" s="32"/>
      <c r="G27" s="32"/>
      <c r="H27" s="32"/>
      <c r="I27" s="25">
        <v>31.07</v>
      </c>
      <c r="J27" s="25">
        <v>16.68</v>
      </c>
      <c r="K27" s="32"/>
      <c r="L27" s="32"/>
      <c r="M27" s="32"/>
      <c r="N27" s="32" t="s">
        <v>94</v>
      </c>
      <c r="O27" s="32"/>
      <c r="P27" s="42"/>
      <c r="Q27" s="42"/>
      <c r="R27" s="28">
        <f>SUM(J27+I27)</f>
        <v>47.75</v>
      </c>
      <c r="S27" s="16">
        <v>24</v>
      </c>
    </row>
    <row r="28" spans="1:19" ht="15">
      <c r="A28" s="1">
        <v>25</v>
      </c>
      <c r="B28" s="1" t="s">
        <v>60</v>
      </c>
      <c r="C28" s="1">
        <v>1997</v>
      </c>
      <c r="D28" s="3" t="s">
        <v>45</v>
      </c>
      <c r="E28" s="1" t="s">
        <v>59</v>
      </c>
      <c r="F28" s="32"/>
      <c r="G28" s="32"/>
      <c r="H28" s="32"/>
      <c r="I28" s="25">
        <v>12.59</v>
      </c>
      <c r="J28" s="25">
        <v>27.83</v>
      </c>
      <c r="K28" s="32"/>
      <c r="L28" s="32"/>
      <c r="M28" s="32"/>
      <c r="N28" s="32"/>
      <c r="O28" s="32"/>
      <c r="P28" s="42"/>
      <c r="Q28" s="42"/>
      <c r="R28" s="28">
        <f>SUM(J28+I28)</f>
        <v>40.42</v>
      </c>
      <c r="S28" s="16">
        <v>25</v>
      </c>
    </row>
    <row r="29" spans="1:19" ht="15">
      <c r="A29" s="1">
        <v>26</v>
      </c>
      <c r="B29" s="1" t="s">
        <v>48</v>
      </c>
      <c r="C29" s="1">
        <v>1999</v>
      </c>
      <c r="D29" s="3" t="s">
        <v>11</v>
      </c>
      <c r="E29" s="1" t="s">
        <v>12</v>
      </c>
      <c r="F29" s="32"/>
      <c r="G29" s="32"/>
      <c r="H29" s="32"/>
      <c r="I29" s="25">
        <v>35.85</v>
      </c>
      <c r="J29" s="25">
        <v>0</v>
      </c>
      <c r="K29" s="32"/>
      <c r="L29" s="32"/>
      <c r="M29" s="32"/>
      <c r="N29" s="32">
        <v>0</v>
      </c>
      <c r="O29" s="32">
        <v>0</v>
      </c>
      <c r="P29" s="42"/>
      <c r="Q29" s="42"/>
      <c r="R29" s="28">
        <f>SUM(I29)</f>
        <v>35.85</v>
      </c>
      <c r="S29" s="16">
        <v>26</v>
      </c>
    </row>
    <row r="30" spans="1:19" ht="15">
      <c r="A30" s="1">
        <v>27</v>
      </c>
      <c r="B30" s="1" t="s">
        <v>61</v>
      </c>
      <c r="C30" s="1">
        <v>1999</v>
      </c>
      <c r="D30" s="3" t="s">
        <v>45</v>
      </c>
      <c r="E30" s="1" t="s">
        <v>62</v>
      </c>
      <c r="F30" s="32"/>
      <c r="G30" s="32"/>
      <c r="H30" s="32"/>
      <c r="I30" s="25">
        <v>7.43</v>
      </c>
      <c r="J30" s="25">
        <v>17.67</v>
      </c>
      <c r="K30" s="32"/>
      <c r="L30" s="32"/>
      <c r="M30" s="32"/>
      <c r="N30" s="32"/>
      <c r="O30" s="32"/>
      <c r="P30" s="42"/>
      <c r="Q30" s="42"/>
      <c r="R30" s="28">
        <f>SUM(J30+I30)</f>
        <v>25.1</v>
      </c>
      <c r="S30" s="16">
        <v>26</v>
      </c>
    </row>
    <row r="31" spans="1:19" ht="15">
      <c r="A31" s="1">
        <v>28</v>
      </c>
      <c r="B31" s="1" t="s">
        <v>57</v>
      </c>
      <c r="C31" s="1">
        <v>1998</v>
      </c>
      <c r="D31" s="3" t="s">
        <v>45</v>
      </c>
      <c r="E31" s="1" t="s">
        <v>18</v>
      </c>
      <c r="F31" s="32"/>
      <c r="G31" s="32"/>
      <c r="H31" s="32"/>
      <c r="I31" s="25">
        <v>23.95</v>
      </c>
      <c r="J31" s="25">
        <v>0</v>
      </c>
      <c r="K31" s="32"/>
      <c r="L31" s="32"/>
      <c r="M31" s="32"/>
      <c r="N31" s="32"/>
      <c r="O31" s="32"/>
      <c r="P31" s="42"/>
      <c r="Q31" s="42"/>
      <c r="R31" s="28">
        <f>SUM(I31)</f>
        <v>23.95</v>
      </c>
      <c r="S31" s="16">
        <v>28</v>
      </c>
    </row>
    <row r="32" spans="1:19" ht="15">
      <c r="A32" s="1">
        <v>29</v>
      </c>
      <c r="B32" s="1" t="s">
        <v>65</v>
      </c>
      <c r="C32" s="1">
        <v>1997</v>
      </c>
      <c r="D32" s="3" t="s">
        <v>45</v>
      </c>
      <c r="E32" s="1" t="s">
        <v>46</v>
      </c>
      <c r="F32" s="29"/>
      <c r="G32" s="29"/>
      <c r="H32" s="29"/>
      <c r="I32" s="25">
        <v>2.23</v>
      </c>
      <c r="J32" s="25">
        <v>9.06</v>
      </c>
      <c r="K32" s="29"/>
      <c r="L32" s="29"/>
      <c r="M32" s="29"/>
      <c r="N32" s="29"/>
      <c r="O32" s="29"/>
      <c r="P32" s="28"/>
      <c r="Q32" s="28"/>
      <c r="R32" s="28">
        <f>SUM(J32+I32)</f>
        <v>11.290000000000001</v>
      </c>
      <c r="S32" s="16">
        <v>29</v>
      </c>
    </row>
    <row r="33" spans="1:19" ht="15">
      <c r="A33" s="1">
        <v>30</v>
      </c>
      <c r="B33" s="1" t="s">
        <v>70</v>
      </c>
      <c r="C33" s="1">
        <v>1998</v>
      </c>
      <c r="D33" s="3" t="s">
        <v>45</v>
      </c>
      <c r="E33" s="1" t="s">
        <v>59</v>
      </c>
      <c r="F33" s="29"/>
      <c r="G33" s="29"/>
      <c r="H33" s="29"/>
      <c r="I33" s="29">
        <v>0</v>
      </c>
      <c r="J33" s="25">
        <v>6.37</v>
      </c>
      <c r="K33" s="29"/>
      <c r="L33" s="29"/>
      <c r="M33" s="29"/>
      <c r="N33" s="29"/>
      <c r="O33" s="29"/>
      <c r="P33" s="28"/>
      <c r="Q33" s="28"/>
      <c r="R33" s="28">
        <f>SUM(J33)</f>
        <v>6.37</v>
      </c>
      <c r="S33" s="16">
        <v>30</v>
      </c>
    </row>
    <row r="34" spans="1:19" ht="15">
      <c r="A34" s="1">
        <v>31</v>
      </c>
      <c r="B34" s="1" t="s">
        <v>64</v>
      </c>
      <c r="C34" s="1">
        <v>1999</v>
      </c>
      <c r="D34" s="3" t="s">
        <v>45</v>
      </c>
      <c r="E34" s="1" t="s">
        <v>46</v>
      </c>
      <c r="F34" s="29"/>
      <c r="G34" s="29"/>
      <c r="H34" s="29"/>
      <c r="I34" s="25">
        <v>3.19</v>
      </c>
      <c r="J34" s="29">
        <v>0</v>
      </c>
      <c r="K34" s="29"/>
      <c r="L34" s="29"/>
      <c r="M34" s="29"/>
      <c r="N34" s="29"/>
      <c r="O34" s="29"/>
      <c r="P34" s="28"/>
      <c r="Q34" s="28"/>
      <c r="R34" s="28">
        <f>SUM(I34)</f>
        <v>3.19</v>
      </c>
      <c r="S34" s="16">
        <v>31</v>
      </c>
    </row>
    <row r="35" spans="1:19" ht="15">
      <c r="A35" s="1">
        <v>32</v>
      </c>
      <c r="B35" s="1" t="s">
        <v>75</v>
      </c>
      <c r="C35" s="1"/>
      <c r="D35" s="3"/>
      <c r="E35" s="1"/>
      <c r="F35" s="32"/>
      <c r="G35" s="32"/>
      <c r="H35" s="32"/>
      <c r="I35" s="32"/>
      <c r="J35" s="32">
        <v>0</v>
      </c>
      <c r="K35" s="32"/>
      <c r="L35" s="32"/>
      <c r="M35" s="32"/>
      <c r="N35" s="32"/>
      <c r="O35" s="32"/>
      <c r="P35" s="42"/>
      <c r="Q35" s="42"/>
      <c r="R35" s="28">
        <v>0</v>
      </c>
      <c r="S35" s="16">
        <v>32</v>
      </c>
    </row>
    <row r="36" spans="1:19" ht="15">
      <c r="A36" s="1">
        <v>33</v>
      </c>
      <c r="B36" s="1" t="s">
        <v>69</v>
      </c>
      <c r="C36" s="1">
        <v>1998</v>
      </c>
      <c r="D36" s="3" t="s">
        <v>45</v>
      </c>
      <c r="E36" s="1" t="s">
        <v>46</v>
      </c>
      <c r="F36" s="29"/>
      <c r="G36" s="29"/>
      <c r="H36" s="29"/>
      <c r="I36" s="29">
        <v>0</v>
      </c>
      <c r="J36" s="29">
        <v>0</v>
      </c>
      <c r="K36" s="29"/>
      <c r="L36" s="29"/>
      <c r="M36" s="29"/>
      <c r="N36" s="29"/>
      <c r="O36" s="29"/>
      <c r="P36" s="28"/>
      <c r="Q36" s="28"/>
      <c r="R36" s="28"/>
      <c r="S36" s="16"/>
    </row>
    <row r="37" spans="1:19" ht="15">
      <c r="A37" s="1">
        <v>34</v>
      </c>
      <c r="B37" s="1" t="s">
        <v>66</v>
      </c>
      <c r="C37" s="1">
        <v>1998</v>
      </c>
      <c r="D37" s="3" t="s">
        <v>45</v>
      </c>
      <c r="E37" s="1" t="s">
        <v>62</v>
      </c>
      <c r="F37" s="29"/>
      <c r="G37" s="29"/>
      <c r="H37" s="29"/>
      <c r="I37" s="29">
        <v>0</v>
      </c>
      <c r="J37" s="29">
        <v>0</v>
      </c>
      <c r="K37" s="29"/>
      <c r="L37" s="29"/>
      <c r="M37" s="29"/>
      <c r="N37" s="29"/>
      <c r="O37" s="29"/>
      <c r="P37" s="28"/>
      <c r="Q37" s="28"/>
      <c r="R37" s="28"/>
      <c r="S37" s="16"/>
    </row>
    <row r="38" spans="1:19" ht="15">
      <c r="A38" s="1">
        <v>35</v>
      </c>
      <c r="B38" s="1" t="s">
        <v>72</v>
      </c>
      <c r="C38" s="1">
        <v>1999</v>
      </c>
      <c r="D38" s="3" t="s">
        <v>45</v>
      </c>
      <c r="E38" s="1" t="s">
        <v>18</v>
      </c>
      <c r="F38" s="29"/>
      <c r="G38" s="29"/>
      <c r="H38" s="29"/>
      <c r="I38" s="29">
        <v>0</v>
      </c>
      <c r="J38" s="29">
        <v>0</v>
      </c>
      <c r="K38" s="29"/>
      <c r="L38" s="29"/>
      <c r="M38" s="29"/>
      <c r="N38" s="29"/>
      <c r="O38" s="29"/>
      <c r="P38" s="28"/>
      <c r="Q38" s="28"/>
      <c r="R38" s="28"/>
      <c r="S38" s="16"/>
    </row>
    <row r="39" spans="1:19" ht="15">
      <c r="A39" s="1">
        <v>36</v>
      </c>
      <c r="B39" s="1" t="s">
        <v>67</v>
      </c>
      <c r="C39" s="1">
        <v>1999</v>
      </c>
      <c r="D39" s="3" t="s">
        <v>45</v>
      </c>
      <c r="E39" s="1" t="s">
        <v>36</v>
      </c>
      <c r="F39" s="29"/>
      <c r="G39" s="29"/>
      <c r="H39" s="29"/>
      <c r="I39" s="29">
        <v>0</v>
      </c>
      <c r="J39" s="29">
        <v>0</v>
      </c>
      <c r="K39" s="29"/>
      <c r="L39" s="29"/>
      <c r="M39" s="29"/>
      <c r="N39" s="29"/>
      <c r="O39" s="29"/>
      <c r="P39" s="28"/>
      <c r="Q39" s="28"/>
      <c r="R39" s="28"/>
      <c r="S39" s="16"/>
    </row>
    <row r="40" spans="1:19" ht="15">
      <c r="A40" s="21">
        <v>37</v>
      </c>
      <c r="B40" s="1" t="s">
        <v>71</v>
      </c>
      <c r="C40" s="1">
        <v>1997</v>
      </c>
      <c r="D40" s="3" t="s">
        <v>45</v>
      </c>
      <c r="E40" s="1" t="s">
        <v>59</v>
      </c>
      <c r="F40" s="29"/>
      <c r="G40" s="29"/>
      <c r="H40" s="29"/>
      <c r="I40" s="29">
        <v>0</v>
      </c>
      <c r="J40" s="29">
        <v>0</v>
      </c>
      <c r="K40" s="29"/>
      <c r="L40" s="29"/>
      <c r="M40" s="29"/>
      <c r="N40" s="29"/>
      <c r="O40" s="29"/>
      <c r="P40" s="28"/>
      <c r="Q40" s="28"/>
      <c r="R40" s="28"/>
      <c r="S40" s="16"/>
    </row>
  </sheetData>
  <sheetProtection/>
  <mergeCells count="10">
    <mergeCell ref="N2:O2"/>
    <mergeCell ref="P2:Q2"/>
    <mergeCell ref="A1:O1"/>
    <mergeCell ref="F2:H2"/>
    <mergeCell ref="B2:B3"/>
    <mergeCell ref="A2:A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R5" sqref="R5"/>
    </sheetView>
  </sheetViews>
  <sheetFormatPr defaultColWidth="11.00390625" defaultRowHeight="15.75"/>
  <cols>
    <col min="1" max="1" width="5.125" style="0" customWidth="1"/>
    <col min="2" max="2" width="19.375" style="0" customWidth="1"/>
    <col min="4" max="4" width="16.125" style="0" customWidth="1"/>
    <col min="5" max="5" width="15.625" style="0" customWidth="1"/>
  </cols>
  <sheetData>
    <row r="1" spans="1:15" ht="22.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9" ht="15">
      <c r="A2" s="52" t="s">
        <v>0</v>
      </c>
      <c r="B2" s="52" t="s">
        <v>1</v>
      </c>
      <c r="C2" s="52" t="s">
        <v>2</v>
      </c>
      <c r="D2" s="52" t="s">
        <v>4</v>
      </c>
      <c r="E2" s="52" t="s">
        <v>3</v>
      </c>
      <c r="F2" s="49" t="s">
        <v>5</v>
      </c>
      <c r="G2" s="50"/>
      <c r="H2" s="51"/>
      <c r="I2" s="49" t="s">
        <v>19</v>
      </c>
      <c r="J2" s="51"/>
      <c r="K2" s="7" t="s">
        <v>85</v>
      </c>
      <c r="L2" s="8"/>
      <c r="M2" s="9"/>
      <c r="N2" s="54" t="s">
        <v>88</v>
      </c>
      <c r="O2" s="45"/>
      <c r="P2" s="54" t="s">
        <v>91</v>
      </c>
      <c r="Q2" s="55"/>
      <c r="R2" s="16" t="s">
        <v>95</v>
      </c>
      <c r="S2" s="16" t="s">
        <v>97</v>
      </c>
    </row>
    <row r="3" spans="1:19" ht="15">
      <c r="A3" s="53"/>
      <c r="B3" s="53"/>
      <c r="C3" s="53"/>
      <c r="D3" s="53"/>
      <c r="E3" s="53"/>
      <c r="F3" s="5">
        <v>41619</v>
      </c>
      <c r="G3" s="5">
        <v>41620</v>
      </c>
      <c r="H3" s="4">
        <v>41621</v>
      </c>
      <c r="I3" s="4">
        <v>41648</v>
      </c>
      <c r="J3" s="4">
        <v>41649</v>
      </c>
      <c r="K3" s="10" t="s">
        <v>86</v>
      </c>
      <c r="L3" s="2">
        <v>41654</v>
      </c>
      <c r="M3" s="2">
        <v>41655</v>
      </c>
      <c r="N3" s="2">
        <v>41669</v>
      </c>
      <c r="O3" s="2">
        <v>41670</v>
      </c>
      <c r="P3" s="17">
        <v>41702</v>
      </c>
      <c r="Q3" s="19">
        <v>41732</v>
      </c>
      <c r="R3" s="16" t="s">
        <v>98</v>
      </c>
      <c r="S3" s="16"/>
    </row>
    <row r="4" spans="1:19" ht="15">
      <c r="A4" s="1">
        <v>1</v>
      </c>
      <c r="B4" s="1" t="s">
        <v>20</v>
      </c>
      <c r="C4" s="1">
        <v>1999</v>
      </c>
      <c r="D4" s="18" t="s">
        <v>16</v>
      </c>
      <c r="E4" s="1" t="s">
        <v>14</v>
      </c>
      <c r="F4" s="23">
        <v>105.11</v>
      </c>
      <c r="G4" s="22">
        <v>134.34</v>
      </c>
      <c r="H4" s="1">
        <v>0</v>
      </c>
      <c r="I4" s="1">
        <v>100</v>
      </c>
      <c r="J4" s="1">
        <v>100</v>
      </c>
      <c r="K4" s="1">
        <v>108.08</v>
      </c>
      <c r="L4" s="23">
        <v>110.5</v>
      </c>
      <c r="M4" s="22">
        <v>122.58</v>
      </c>
      <c r="N4" s="23">
        <v>120</v>
      </c>
      <c r="O4" s="22">
        <v>120</v>
      </c>
      <c r="P4" s="22">
        <v>122.03</v>
      </c>
      <c r="Q4" s="22">
        <v>139.58</v>
      </c>
      <c r="R4" s="16">
        <f>SUM(Q4+P4+O4+M4+G4)</f>
        <v>638.53</v>
      </c>
      <c r="S4" s="16">
        <v>1</v>
      </c>
    </row>
    <row r="5" spans="1:19" ht="15">
      <c r="A5" s="1">
        <v>2</v>
      </c>
      <c r="B5" s="34" t="s">
        <v>21</v>
      </c>
      <c r="C5" s="1">
        <v>1999</v>
      </c>
      <c r="D5" s="18" t="s">
        <v>17</v>
      </c>
      <c r="E5" s="1" t="s">
        <v>18</v>
      </c>
      <c r="F5" s="23">
        <v>54.32</v>
      </c>
      <c r="G5" s="23">
        <v>81.19</v>
      </c>
      <c r="H5" s="23">
        <v>62.84</v>
      </c>
      <c r="I5" s="1">
        <v>91.96</v>
      </c>
      <c r="J5" s="1">
        <v>75.98</v>
      </c>
      <c r="K5" s="22">
        <v>99.18</v>
      </c>
      <c r="L5" s="23">
        <v>88.69</v>
      </c>
      <c r="M5" s="22">
        <v>93.72</v>
      </c>
      <c r="N5" s="1">
        <v>63.91</v>
      </c>
      <c r="O5" s="22">
        <v>109.72</v>
      </c>
      <c r="P5" s="22">
        <v>118.4</v>
      </c>
      <c r="Q5" s="22">
        <v>121.38</v>
      </c>
      <c r="R5" s="56">
        <f>SUM(Q5+P5+O5+M5+K5)</f>
        <v>542.4000000000001</v>
      </c>
      <c r="S5" s="16">
        <v>2</v>
      </c>
    </row>
    <row r="6" spans="1:19" ht="15">
      <c r="A6" s="1">
        <v>3</v>
      </c>
      <c r="B6" s="1" t="s">
        <v>26</v>
      </c>
      <c r="C6" s="1">
        <v>1998</v>
      </c>
      <c r="D6" s="18" t="s">
        <v>11</v>
      </c>
      <c r="E6" s="1" t="s">
        <v>54</v>
      </c>
      <c r="F6" s="1"/>
      <c r="G6" s="1"/>
      <c r="H6" s="1"/>
      <c r="I6" s="22">
        <v>75.7</v>
      </c>
      <c r="J6" s="1">
        <v>68.6</v>
      </c>
      <c r="K6" s="1"/>
      <c r="L6" s="1"/>
      <c r="M6" s="1"/>
      <c r="N6" s="22">
        <v>87.77</v>
      </c>
      <c r="O6" s="22">
        <v>91.19</v>
      </c>
      <c r="P6" s="24">
        <v>113.87</v>
      </c>
      <c r="Q6" s="24">
        <v>109.64</v>
      </c>
      <c r="R6" s="16">
        <f>SUM(Q6+P6+O6+N6+I6)</f>
        <v>478.16999999999996</v>
      </c>
      <c r="S6" s="16">
        <v>3</v>
      </c>
    </row>
    <row r="7" spans="1:19" ht="15">
      <c r="A7" s="1">
        <v>4</v>
      </c>
      <c r="B7" s="16" t="s">
        <v>24</v>
      </c>
      <c r="C7" s="1">
        <v>1997</v>
      </c>
      <c r="D7" s="18" t="s">
        <v>29</v>
      </c>
      <c r="E7" s="1" t="s">
        <v>30</v>
      </c>
      <c r="F7" s="1"/>
      <c r="G7" s="1"/>
      <c r="H7" s="1"/>
      <c r="I7" s="22">
        <v>89.48</v>
      </c>
      <c r="J7" s="22">
        <v>98.19</v>
      </c>
      <c r="K7" s="1"/>
      <c r="L7" s="1"/>
      <c r="M7" s="1"/>
      <c r="N7" s="22">
        <v>105.49</v>
      </c>
      <c r="O7" s="22">
        <v>114.35</v>
      </c>
      <c r="P7" s="16"/>
      <c r="Q7" s="16"/>
      <c r="R7" s="16">
        <f>SUM(O7+N7+J7+I7)</f>
        <v>407.51</v>
      </c>
      <c r="S7" s="16">
        <v>4</v>
      </c>
    </row>
    <row r="8" spans="1:19" ht="15">
      <c r="A8" s="1">
        <v>5</v>
      </c>
      <c r="B8" s="34" t="s">
        <v>22</v>
      </c>
      <c r="C8" s="1">
        <v>1998</v>
      </c>
      <c r="D8" s="18" t="s">
        <v>11</v>
      </c>
      <c r="E8" s="1" t="s">
        <v>12</v>
      </c>
      <c r="F8" s="1" t="s">
        <v>23</v>
      </c>
      <c r="G8" s="22">
        <v>72.63</v>
      </c>
      <c r="H8" s="23">
        <v>8.98</v>
      </c>
      <c r="I8" s="22">
        <v>73.66</v>
      </c>
      <c r="J8" s="22">
        <v>85.81</v>
      </c>
      <c r="K8" s="1">
        <v>0</v>
      </c>
      <c r="L8" s="23">
        <v>14.47</v>
      </c>
      <c r="M8" s="1">
        <v>0</v>
      </c>
      <c r="N8" s="22">
        <v>74.93</v>
      </c>
      <c r="O8" s="22">
        <v>82.43</v>
      </c>
      <c r="P8" s="16"/>
      <c r="Q8" s="16"/>
      <c r="R8" s="16">
        <f>SUM(O8+N8+J8+H8+I8+G8)</f>
        <v>398.44</v>
      </c>
      <c r="S8" s="16">
        <v>5</v>
      </c>
    </row>
    <row r="9" spans="1:19" ht="15">
      <c r="A9" s="1">
        <v>6</v>
      </c>
      <c r="B9" s="1" t="s">
        <v>76</v>
      </c>
      <c r="C9" s="1">
        <v>1998</v>
      </c>
      <c r="D9" s="18" t="s">
        <v>11</v>
      </c>
      <c r="E9" s="1" t="s">
        <v>12</v>
      </c>
      <c r="F9" s="1"/>
      <c r="G9" s="1"/>
      <c r="H9" s="1"/>
      <c r="I9" s="22">
        <v>73.66</v>
      </c>
      <c r="J9" s="22">
        <v>60.13</v>
      </c>
      <c r="K9" s="1"/>
      <c r="L9" s="1"/>
      <c r="M9" s="1"/>
      <c r="N9" s="22">
        <v>91.26</v>
      </c>
      <c r="O9" s="22">
        <v>74.5</v>
      </c>
      <c r="P9" s="16"/>
      <c r="Q9" s="16"/>
      <c r="R9" s="16">
        <f>SUM(O9+N9+J9+I9)</f>
        <v>299.54999999999995</v>
      </c>
      <c r="S9" s="16">
        <v>6</v>
      </c>
    </row>
    <row r="10" spans="1:19" ht="15">
      <c r="A10" s="1">
        <v>7</v>
      </c>
      <c r="B10" s="1" t="s">
        <v>80</v>
      </c>
      <c r="C10" s="1">
        <v>1999</v>
      </c>
      <c r="D10" s="18" t="s">
        <v>32</v>
      </c>
      <c r="E10" s="1" t="s">
        <v>33</v>
      </c>
      <c r="F10" s="1"/>
      <c r="G10" s="1"/>
      <c r="H10" s="1"/>
      <c r="I10" s="22">
        <v>50.13</v>
      </c>
      <c r="J10" s="22">
        <v>66.09</v>
      </c>
      <c r="K10" s="1"/>
      <c r="L10" s="1"/>
      <c r="M10" s="1"/>
      <c r="N10" s="22">
        <v>83.37</v>
      </c>
      <c r="O10" s="22">
        <v>89.35</v>
      </c>
      <c r="P10" s="16"/>
      <c r="Q10" s="16"/>
      <c r="R10" s="16">
        <f>SUM(O10+N10+J10+I10)</f>
        <v>288.94</v>
      </c>
      <c r="S10" s="16">
        <v>7</v>
      </c>
    </row>
    <row r="11" spans="1:19" ht="15">
      <c r="A11" s="1">
        <v>8</v>
      </c>
      <c r="B11" s="16" t="s">
        <v>25</v>
      </c>
      <c r="C11" s="1">
        <v>1998</v>
      </c>
      <c r="D11" s="18" t="s">
        <v>16</v>
      </c>
      <c r="E11" s="1" t="s">
        <v>14</v>
      </c>
      <c r="F11" s="1"/>
      <c r="G11" s="1"/>
      <c r="H11" s="1"/>
      <c r="I11" s="22">
        <v>67.92</v>
      </c>
      <c r="J11" s="22">
        <v>69</v>
      </c>
      <c r="K11" s="1"/>
      <c r="L11" s="1"/>
      <c r="M11" s="1"/>
      <c r="N11" s="22">
        <v>55.04</v>
      </c>
      <c r="O11" s="22">
        <v>72.53</v>
      </c>
      <c r="P11" s="16"/>
      <c r="Q11" s="16"/>
      <c r="R11" s="33">
        <f>SUM(O11+N11+J11+I11)</f>
        <v>264.49</v>
      </c>
      <c r="S11" s="16">
        <v>8</v>
      </c>
    </row>
    <row r="12" spans="1:19" ht="15">
      <c r="A12" s="1">
        <v>9</v>
      </c>
      <c r="B12" s="1" t="s">
        <v>77</v>
      </c>
      <c r="C12" s="1">
        <v>1999</v>
      </c>
      <c r="D12" s="18" t="s">
        <v>16</v>
      </c>
      <c r="E12" s="1" t="s">
        <v>14</v>
      </c>
      <c r="F12" s="1"/>
      <c r="G12" s="1"/>
      <c r="H12" s="1"/>
      <c r="I12" s="22">
        <v>59.89</v>
      </c>
      <c r="J12" s="22">
        <v>56.04</v>
      </c>
      <c r="K12" s="1"/>
      <c r="L12" s="1"/>
      <c r="M12" s="1"/>
      <c r="N12" s="22">
        <v>71.23</v>
      </c>
      <c r="O12" s="22">
        <v>48.36</v>
      </c>
      <c r="P12" s="16"/>
      <c r="Q12" s="16"/>
      <c r="R12" s="33">
        <f>SUM(O12+N12+J12+I12)</f>
        <v>235.51999999999998</v>
      </c>
      <c r="S12" s="16">
        <v>9</v>
      </c>
    </row>
    <row r="13" spans="1:19" ht="15">
      <c r="A13" s="1">
        <v>10</v>
      </c>
      <c r="B13" s="1" t="s">
        <v>79</v>
      </c>
      <c r="C13" s="1">
        <v>1999</v>
      </c>
      <c r="D13" s="18" t="s">
        <v>16</v>
      </c>
      <c r="E13" s="1" t="s">
        <v>14</v>
      </c>
      <c r="F13" s="1"/>
      <c r="G13" s="1"/>
      <c r="H13" s="1"/>
      <c r="I13" s="22">
        <v>55.99</v>
      </c>
      <c r="J13" s="22">
        <v>57.06</v>
      </c>
      <c r="K13" s="1"/>
      <c r="L13" s="1"/>
      <c r="M13" s="1"/>
      <c r="N13" s="22">
        <v>57.63</v>
      </c>
      <c r="O13" s="22">
        <v>57.68</v>
      </c>
      <c r="P13" s="16"/>
      <c r="Q13" s="16"/>
      <c r="R13" s="16">
        <f>SUM(O13+N13+J13+I13)</f>
        <v>228.36</v>
      </c>
      <c r="S13" s="16">
        <v>10</v>
      </c>
    </row>
    <row r="14" spans="1:19" ht="15">
      <c r="A14" s="1">
        <v>11</v>
      </c>
      <c r="B14" s="1" t="s">
        <v>78</v>
      </c>
      <c r="C14" s="1">
        <v>1999</v>
      </c>
      <c r="D14" s="18" t="s">
        <v>32</v>
      </c>
      <c r="E14" s="1" t="s">
        <v>33</v>
      </c>
      <c r="F14" s="1"/>
      <c r="G14" s="1"/>
      <c r="H14" s="1"/>
      <c r="I14" s="22">
        <v>59.18</v>
      </c>
      <c r="J14" s="22">
        <v>47.02</v>
      </c>
      <c r="K14" s="1"/>
      <c r="L14" s="1"/>
      <c r="M14" s="1"/>
      <c r="N14" s="1">
        <v>0</v>
      </c>
      <c r="O14" s="1"/>
      <c r="P14" s="16"/>
      <c r="Q14" s="16"/>
      <c r="R14" s="16">
        <f>SUM(J14+I14)</f>
        <v>106.2</v>
      </c>
      <c r="S14" s="16">
        <v>11</v>
      </c>
    </row>
    <row r="15" spans="1:19" ht="15">
      <c r="A15" s="1">
        <v>12</v>
      </c>
      <c r="B15" s="1" t="s">
        <v>89</v>
      </c>
      <c r="C15" s="1">
        <v>1999</v>
      </c>
      <c r="D15" s="18" t="s">
        <v>90</v>
      </c>
      <c r="E15" s="1" t="s">
        <v>54</v>
      </c>
      <c r="F15" s="1"/>
      <c r="G15" s="1"/>
      <c r="H15" s="1"/>
      <c r="I15" s="1"/>
      <c r="J15" s="1"/>
      <c r="K15" s="1"/>
      <c r="L15" s="1"/>
      <c r="M15" s="1"/>
      <c r="N15" s="22">
        <v>41.93</v>
      </c>
      <c r="O15" s="22">
        <v>13.07</v>
      </c>
      <c r="P15" s="16"/>
      <c r="Q15" s="16"/>
      <c r="R15" s="16">
        <f>SUM(O15+N15)</f>
        <v>55</v>
      </c>
      <c r="S15" s="16">
        <v>12</v>
      </c>
    </row>
    <row r="16" spans="1:19" ht="15">
      <c r="A16" s="1">
        <v>13</v>
      </c>
      <c r="B16" s="1" t="s">
        <v>84</v>
      </c>
      <c r="C16" s="1">
        <v>1997</v>
      </c>
      <c r="D16" s="18" t="s">
        <v>45</v>
      </c>
      <c r="E16" s="1" t="s">
        <v>36</v>
      </c>
      <c r="F16" s="1"/>
      <c r="G16" s="1"/>
      <c r="H16" s="1"/>
      <c r="I16" s="35">
        <v>0</v>
      </c>
      <c r="J16" s="22">
        <v>27.55</v>
      </c>
      <c r="K16" s="1"/>
      <c r="L16" s="1"/>
      <c r="M16" s="1"/>
      <c r="N16" s="1">
        <v>0</v>
      </c>
      <c r="O16" s="1"/>
      <c r="P16" s="16"/>
      <c r="Q16" s="16"/>
      <c r="R16" s="16">
        <f>SUM(J16)</f>
        <v>27.55</v>
      </c>
      <c r="S16" s="16">
        <v>13</v>
      </c>
    </row>
    <row r="17" spans="1:19" ht="15">
      <c r="A17" s="1">
        <v>14</v>
      </c>
      <c r="B17" s="1" t="s">
        <v>81</v>
      </c>
      <c r="C17" s="1">
        <v>1998</v>
      </c>
      <c r="D17" s="18" t="s">
        <v>32</v>
      </c>
      <c r="E17" s="1" t="s">
        <v>33</v>
      </c>
      <c r="F17" s="1"/>
      <c r="G17" s="1"/>
      <c r="H17" s="1"/>
      <c r="I17" s="22">
        <v>14.92</v>
      </c>
      <c r="J17" s="1">
        <v>0</v>
      </c>
      <c r="K17" s="1"/>
      <c r="L17" s="1"/>
      <c r="M17" s="1"/>
      <c r="N17" s="1">
        <v>0</v>
      </c>
      <c r="O17" s="1">
        <v>0</v>
      </c>
      <c r="P17" s="16"/>
      <c r="Q17" s="16"/>
      <c r="R17" s="16">
        <f>SUM(I17)</f>
        <v>14.92</v>
      </c>
      <c r="S17" s="16">
        <v>14</v>
      </c>
    </row>
    <row r="18" spans="1:19" ht="15">
      <c r="A18" s="1">
        <v>15</v>
      </c>
      <c r="B18" s="1" t="s">
        <v>82</v>
      </c>
      <c r="C18" s="1">
        <v>1999</v>
      </c>
      <c r="D18" s="18" t="s">
        <v>11</v>
      </c>
      <c r="E18" s="1" t="s">
        <v>54</v>
      </c>
      <c r="F18" s="1"/>
      <c r="G18" s="1"/>
      <c r="H18" s="1"/>
      <c r="I18" s="36">
        <v>0</v>
      </c>
      <c r="J18" s="1">
        <v>0</v>
      </c>
      <c r="K18" s="3"/>
      <c r="L18" s="1"/>
      <c r="M18" s="1"/>
      <c r="N18" s="1">
        <v>0</v>
      </c>
      <c r="O18" s="1">
        <v>0</v>
      </c>
      <c r="P18" s="1"/>
      <c r="Q18" s="1"/>
      <c r="R18" s="1"/>
      <c r="S18" s="16">
        <v>15</v>
      </c>
    </row>
    <row r="19" spans="1:19" ht="15">
      <c r="A19" s="1">
        <v>16</v>
      </c>
      <c r="B19" s="1" t="s">
        <v>83</v>
      </c>
      <c r="C19" s="1">
        <v>1999</v>
      </c>
      <c r="D19" s="18" t="s">
        <v>45</v>
      </c>
      <c r="E19" s="1" t="s">
        <v>59</v>
      </c>
      <c r="F19" s="1"/>
      <c r="G19" s="1"/>
      <c r="H19" s="1"/>
      <c r="I19" s="1">
        <v>0</v>
      </c>
      <c r="J19" s="1">
        <v>0</v>
      </c>
      <c r="K19" s="1"/>
      <c r="L19" s="1"/>
      <c r="M19" s="1"/>
      <c r="N19" s="1">
        <v>0</v>
      </c>
      <c r="O19" s="1">
        <v>0</v>
      </c>
      <c r="P19" s="16"/>
      <c r="Q19" s="16"/>
      <c r="R19" s="16"/>
      <c r="S19" s="16">
        <v>16</v>
      </c>
    </row>
    <row r="20" spans="1:19" ht="15">
      <c r="A20" s="1">
        <v>17</v>
      </c>
      <c r="B20" s="1"/>
      <c r="C20" s="1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6"/>
      <c r="Q20" s="16"/>
      <c r="R20" s="20"/>
      <c r="S20" s="20"/>
    </row>
    <row r="21" spans="1:19" ht="15">
      <c r="A21" s="1">
        <v>18</v>
      </c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6"/>
      <c r="Q21" s="16"/>
      <c r="R21" s="16"/>
      <c r="S21" s="16"/>
    </row>
    <row r="22" spans="1:19" ht="15">
      <c r="A22" s="1">
        <v>19</v>
      </c>
      <c r="B22" s="1"/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6"/>
      <c r="Q22" s="16"/>
      <c r="R22" s="16"/>
      <c r="S22" s="16"/>
    </row>
    <row r="23" spans="1:19" ht="15">
      <c r="A23" s="1">
        <v>20</v>
      </c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6"/>
      <c r="Q23" s="16"/>
      <c r="R23" s="16"/>
      <c r="S23" s="16"/>
    </row>
    <row r="24" spans="1:19" ht="15">
      <c r="A24" s="1">
        <v>21</v>
      </c>
      <c r="B24" s="1"/>
      <c r="C24" s="1"/>
      <c r="D24" s="3"/>
      <c r="E24" s="1"/>
      <c r="F24" s="1"/>
      <c r="G24" s="1"/>
      <c r="H24" s="3"/>
      <c r="I24" s="1"/>
      <c r="J24" s="1"/>
      <c r="K24" s="1"/>
      <c r="L24" s="1"/>
      <c r="M24" s="1"/>
      <c r="N24" s="1"/>
      <c r="O24" s="1"/>
      <c r="P24" s="16"/>
      <c r="Q24" s="16"/>
      <c r="R24" s="16"/>
      <c r="S24" s="16"/>
    </row>
    <row r="25" spans="1:19" ht="15">
      <c r="A25" s="1">
        <v>22</v>
      </c>
      <c r="B25" s="1"/>
      <c r="C25" s="1"/>
      <c r="D25" s="3"/>
      <c r="E25" s="1"/>
      <c r="F25" s="1"/>
      <c r="G25" s="1"/>
      <c r="H25" s="3"/>
      <c r="I25" s="1"/>
      <c r="J25" s="1"/>
      <c r="K25" s="1"/>
      <c r="L25" s="1"/>
      <c r="M25" s="1"/>
      <c r="N25" s="1"/>
      <c r="O25" s="1"/>
      <c r="P25" s="16"/>
      <c r="Q25" s="16"/>
      <c r="R25" s="16"/>
      <c r="S25" s="16"/>
    </row>
    <row r="26" spans="1:19" ht="15">
      <c r="A26" s="1">
        <v>23</v>
      </c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6"/>
      <c r="Q26" s="16"/>
      <c r="R26" s="16"/>
      <c r="S26" s="16"/>
    </row>
    <row r="27" spans="1:19" ht="15">
      <c r="A27" s="1">
        <v>24</v>
      </c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6"/>
      <c r="Q27" s="16"/>
      <c r="R27" s="16"/>
      <c r="S27" s="16"/>
    </row>
    <row r="28" spans="1:19" ht="15">
      <c r="A28" s="1">
        <v>25</v>
      </c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6"/>
      <c r="Q28" s="16"/>
      <c r="R28" s="16"/>
      <c r="S28" s="16"/>
    </row>
    <row r="29" spans="1:19" ht="15">
      <c r="A29" s="1">
        <v>26</v>
      </c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6"/>
      <c r="Q29" s="16"/>
      <c r="R29" s="16"/>
      <c r="S29" s="16"/>
    </row>
    <row r="30" spans="1:19" ht="15">
      <c r="A30" s="1">
        <v>27</v>
      </c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6"/>
      <c r="Q30" s="16"/>
      <c r="R30" s="16"/>
      <c r="S30" s="16"/>
    </row>
    <row r="31" spans="1:19" ht="15">
      <c r="A31" s="1">
        <v>28</v>
      </c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6"/>
      <c r="Q31" s="16"/>
      <c r="R31" s="16"/>
      <c r="S31" s="16"/>
    </row>
    <row r="32" spans="1:19" ht="15">
      <c r="A32" s="1">
        <v>29</v>
      </c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6"/>
      <c r="Q32" s="16"/>
      <c r="R32" s="16"/>
      <c r="S32" s="16"/>
    </row>
    <row r="33" spans="1:19" ht="15">
      <c r="A33" s="1">
        <v>30</v>
      </c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6"/>
      <c r="Q33" s="16"/>
      <c r="R33" s="16"/>
      <c r="S33" s="16"/>
    </row>
    <row r="34" spans="1:19" ht="15">
      <c r="A34" s="1">
        <v>31</v>
      </c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6"/>
      <c r="Q34" s="16"/>
      <c r="R34" s="16"/>
      <c r="S34" s="16"/>
    </row>
    <row r="35" spans="1:19" ht="15">
      <c r="A35" s="1">
        <v>32</v>
      </c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6"/>
      <c r="Q35" s="16"/>
      <c r="R35" s="16"/>
      <c r="S35" s="16"/>
    </row>
    <row r="36" spans="1:19" ht="15">
      <c r="A36" s="1">
        <v>33</v>
      </c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6"/>
      <c r="Q36" s="16"/>
      <c r="R36" s="16"/>
      <c r="S36" s="16"/>
    </row>
    <row r="37" spans="1:19" ht="15">
      <c r="A37" s="1">
        <v>34</v>
      </c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6"/>
      <c r="Q37" s="16"/>
      <c r="R37" s="16"/>
      <c r="S37" s="16"/>
    </row>
    <row r="38" spans="1:19" ht="15">
      <c r="A38" s="1">
        <v>35</v>
      </c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6"/>
      <c r="Q38" s="16"/>
      <c r="R38" s="16"/>
      <c r="S38" s="16"/>
    </row>
    <row r="39" spans="1:19" ht="15">
      <c r="A39" s="1">
        <v>36</v>
      </c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6"/>
      <c r="Q39" s="16"/>
      <c r="R39" s="16"/>
      <c r="S39" s="16"/>
    </row>
  </sheetData>
  <sheetProtection/>
  <mergeCells count="10">
    <mergeCell ref="P2:Q2"/>
    <mergeCell ref="A1:O1"/>
    <mergeCell ref="A2:A3"/>
    <mergeCell ref="B2:B3"/>
    <mergeCell ref="C2:C3"/>
    <mergeCell ref="D2:D3"/>
    <mergeCell ref="E2:E3"/>
    <mergeCell ref="F2:H2"/>
    <mergeCell ref="I2:J2"/>
    <mergeCell ref="N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ДВМ Митякова</dc:creator>
  <cp:keywords/>
  <dc:description/>
  <cp:lastModifiedBy>ДВМ Митякова</cp:lastModifiedBy>
  <cp:lastPrinted>2014-10-23T12:39:41Z</cp:lastPrinted>
  <dcterms:created xsi:type="dcterms:W3CDTF">2014-01-07T12:06:28Z</dcterms:created>
  <dcterms:modified xsi:type="dcterms:W3CDTF">2014-11-13T07:50:18Z</dcterms:modified>
  <cp:category/>
  <cp:version/>
  <cp:contentType/>
  <cp:contentStatus/>
</cp:coreProperties>
</file>