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915" windowWidth="19320" windowHeight="7320" activeTab="5"/>
  </bookViews>
  <sheets>
    <sheet name="Ж14" sheetId="1" r:id="rId1"/>
    <sheet name="М14" sheetId="2" r:id="rId2"/>
    <sheet name="Ж-16" sheetId="3" r:id="rId3"/>
    <sheet name="М-16" sheetId="4" r:id="rId4"/>
    <sheet name="подсчет" sheetId="5" r:id="rId5"/>
    <sheet name="М18" sheetId="6" r:id="rId6"/>
    <sheet name="Ж18" sheetId="7" r:id="rId7"/>
  </sheets>
  <definedNames>
    <definedName name="_xlnm.Print_Area" localSheetId="1">'М14'!$A$1:$S$41</definedName>
    <definedName name="_xlnm.Print_Area" localSheetId="4">'подсчет'!#REF!</definedName>
  </definedNames>
  <calcPr fullCalcOnLoad="1"/>
</workbook>
</file>

<file path=xl/sharedStrings.xml><?xml version="1.0" encoding="utf-8"?>
<sst xmlns="http://schemas.openxmlformats.org/spreadsheetml/2006/main" count="382" uniqueCount="161">
  <si>
    <t>Кириченко  Кристина</t>
  </si>
  <si>
    <t>тренер</t>
  </si>
  <si>
    <t>Кортылева Т.А.</t>
  </si>
  <si>
    <t>Первенство края с.Омми</t>
  </si>
  <si>
    <t>место</t>
  </si>
  <si>
    <t>очки</t>
  </si>
  <si>
    <t>17.05 спринт</t>
  </si>
  <si>
    <t>19.05 кросс</t>
  </si>
  <si>
    <t>Седугина Лариса</t>
  </si>
  <si>
    <t>Митяковы</t>
  </si>
  <si>
    <t>Шанина Виктория</t>
  </si>
  <si>
    <t>Шахватова Т.Е</t>
  </si>
  <si>
    <t>Терентьева Дарья</t>
  </si>
  <si>
    <t>Иванович Кристина</t>
  </si>
  <si>
    <t>Передерий Светлана</t>
  </si>
  <si>
    <t>Трусова Алина</t>
  </si>
  <si>
    <t>Савега А.Ф.</t>
  </si>
  <si>
    <t>Поливцева Полина</t>
  </si>
  <si>
    <t>Комс.</t>
  </si>
  <si>
    <t>Хаб.р</t>
  </si>
  <si>
    <t>Чернявская Дарья</t>
  </si>
  <si>
    <t>Кондратюк Марина</t>
  </si>
  <si>
    <t>Кузнецова Софья</t>
  </si>
  <si>
    <t>Астраханцева Анастасия</t>
  </si>
  <si>
    <t>Большакова Анна</t>
  </si>
  <si>
    <t>14.06 выбор</t>
  </si>
  <si>
    <t>15.06 спринт</t>
  </si>
  <si>
    <t>18.06 кросс</t>
  </si>
  <si>
    <t>Всероссийские соревнования "Амурская многодневка"</t>
  </si>
  <si>
    <t>Зиновьев Захар</t>
  </si>
  <si>
    <t>Митяков Сергей</t>
  </si>
  <si>
    <t>Трухин Никита</t>
  </si>
  <si>
    <t>Высоцкий Павел</t>
  </si>
  <si>
    <t>Беличенко Вадим</t>
  </si>
  <si>
    <t>Гаращук Т.Я.</t>
  </si>
  <si>
    <t>Ефремов Михаил</t>
  </si>
  <si>
    <t>Пальваль Захар</t>
  </si>
  <si>
    <t>Данилюк Никита</t>
  </si>
  <si>
    <t>Смоляк Виктор</t>
  </si>
  <si>
    <t>Леонтюк Т.Н.</t>
  </si>
  <si>
    <t>Табилов Никиита</t>
  </si>
  <si>
    <t>Рузмайкин Гордей</t>
  </si>
  <si>
    <t>Храповицкий Данил</t>
  </si>
  <si>
    <t>Шахватова Т.Е.</t>
  </si>
  <si>
    <t>Чернышева Т.В.</t>
  </si>
  <si>
    <t>Павлов Сергей</t>
  </si>
  <si>
    <t>Савега Николай</t>
  </si>
  <si>
    <t>Моисеев Семен</t>
  </si>
  <si>
    <t>Гамага Андрей</t>
  </si>
  <si>
    <t>Телепнев Михаил</t>
  </si>
  <si>
    <t>Мельникова А.Е.</t>
  </si>
  <si>
    <t>Орешкин Глеб</t>
  </si>
  <si>
    <t>Канин Сергей</t>
  </si>
  <si>
    <t>Аверкин Павел</t>
  </si>
  <si>
    <t>Козадаев Андрей</t>
  </si>
  <si>
    <t>Круткова С.</t>
  </si>
  <si>
    <t>юноши до 17 лет</t>
  </si>
  <si>
    <t>Лосан Евгений</t>
  </si>
  <si>
    <t>Ким Евгений</t>
  </si>
  <si>
    <t>Кушнарь Антон</t>
  </si>
  <si>
    <t>Серебряков Дмитрий</t>
  </si>
  <si>
    <t>Кулик Владислав</t>
  </si>
  <si>
    <t>девушки до 17 лет</t>
  </si>
  <si>
    <t>Трегубец Александра</t>
  </si>
  <si>
    <t>Пухова Анастасия</t>
  </si>
  <si>
    <t>Чечурова Мария</t>
  </si>
  <si>
    <t>Глебова Владислава</t>
  </si>
  <si>
    <t>Зиатдинова Валерия</t>
  </si>
  <si>
    <t>Поливцева О.М.</t>
  </si>
  <si>
    <t>Кучерявый Илья</t>
  </si>
  <si>
    <t>Плехов Роман</t>
  </si>
  <si>
    <t>Криворучко Александр</t>
  </si>
  <si>
    <t>время победителя 1</t>
  </si>
  <si>
    <t>время победителя 2</t>
  </si>
  <si>
    <t>время победителя 3</t>
  </si>
  <si>
    <t>время победителя 4</t>
  </si>
  <si>
    <t>преобразование в секунды 1 день</t>
  </si>
  <si>
    <t>2 день</t>
  </si>
  <si>
    <t>3 день</t>
  </si>
  <si>
    <t>4 день</t>
  </si>
  <si>
    <t>Важно!</t>
  </si>
  <si>
    <t>всем не стартовавшим участникам проставлять "0" в столбце очков;</t>
  </si>
  <si>
    <t xml:space="preserve">все полностью пустые строки нужно удалять, иначе выйдет </t>
  </si>
  <si>
    <t>ошибка в столбце"места"</t>
  </si>
  <si>
    <t>время вводить в таком формате ( 0:55:55 )!</t>
  </si>
  <si>
    <t>Чепиков Илья</t>
  </si>
  <si>
    <t>Первенство края г.Комсомольск</t>
  </si>
  <si>
    <t>09.05 спринт</t>
  </si>
  <si>
    <t>11.05 кросс</t>
  </si>
  <si>
    <t>Иванова Л.А.</t>
  </si>
  <si>
    <t>Коскинин Александр</t>
  </si>
  <si>
    <t>Хабло г.К.</t>
  </si>
  <si>
    <t>Квашулько Владимир</t>
  </si>
  <si>
    <t>Амурск</t>
  </si>
  <si>
    <t>Алигерский Родион</t>
  </si>
  <si>
    <t>Щелоков Александр</t>
  </si>
  <si>
    <t>Палаус Илья</t>
  </si>
  <si>
    <t>Медведев Павел</t>
  </si>
  <si>
    <t>Белоусов Егор</t>
  </si>
  <si>
    <t>Школенко Владислав</t>
  </si>
  <si>
    <t>Задорожный Егор</t>
  </si>
  <si>
    <t>Придворов Кирилл</t>
  </si>
  <si>
    <t>Ростов Ростислав</t>
  </si>
  <si>
    <t>Голованов Илья</t>
  </si>
  <si>
    <t>Ким Георгий</t>
  </si>
  <si>
    <t>Милькович Вячеслав</t>
  </si>
  <si>
    <t>Жилин Максим</t>
  </si>
  <si>
    <t>Семенов Максим</t>
  </si>
  <si>
    <t>Ахмедов Руслан</t>
  </si>
  <si>
    <t>Форсякова Надежда</t>
  </si>
  <si>
    <t>Бугаенко Анастасия</t>
  </si>
  <si>
    <t>Петрушко Оксана</t>
  </si>
  <si>
    <t>Белых Анжелика</t>
  </si>
  <si>
    <t>Соломатова Юлия</t>
  </si>
  <si>
    <t>Евстратенко Юлия</t>
  </si>
  <si>
    <t>Самарина Полина</t>
  </si>
  <si>
    <t>Балыкина Татьяна</t>
  </si>
  <si>
    <t>Стрельникова Екатерина</t>
  </si>
  <si>
    <t>рожд.</t>
  </si>
  <si>
    <t xml:space="preserve">год </t>
  </si>
  <si>
    <t xml:space="preserve">Фамилия, </t>
  </si>
  <si>
    <t>Имя</t>
  </si>
  <si>
    <t>№ п.п.</t>
  </si>
  <si>
    <t>стартов</t>
  </si>
  <si>
    <t xml:space="preserve">сумма </t>
  </si>
  <si>
    <t>10.05 класс.</t>
  </si>
  <si>
    <t>16.06 класс.</t>
  </si>
  <si>
    <t>18.05 класс.</t>
  </si>
  <si>
    <t>девушки до 15 лет</t>
  </si>
  <si>
    <t>юноши до 15лет</t>
  </si>
  <si>
    <t>15.06 выбор</t>
  </si>
  <si>
    <t>16.06 спринт</t>
  </si>
  <si>
    <t>17.06 класс.</t>
  </si>
  <si>
    <t>19.06 кросс</t>
  </si>
  <si>
    <t>Краевой ранг спортсменов по спортивному ориентированию бегом 2014 год</t>
  </si>
  <si>
    <t>Круткова</t>
  </si>
  <si>
    <t>Поливцева</t>
  </si>
  <si>
    <t>Трапезниковы</t>
  </si>
  <si>
    <t>Горланов Сергей</t>
  </si>
  <si>
    <t>Хромов Дмитрий</t>
  </si>
  <si>
    <t>Выропаев Сергей</t>
  </si>
  <si>
    <t>Василенко Илья</t>
  </si>
  <si>
    <t>Митяков Владислав</t>
  </si>
  <si>
    <t>Савега Андрей</t>
  </si>
  <si>
    <t>Савеги</t>
  </si>
  <si>
    <t>Юшин Виталий</t>
  </si>
  <si>
    <t>Иванова</t>
  </si>
  <si>
    <t>Гулевич Никита</t>
  </si>
  <si>
    <t>Макаров Артем</t>
  </si>
  <si>
    <t>Комсомольск</t>
  </si>
  <si>
    <t>Мезенцев Ульян</t>
  </si>
  <si>
    <t>Леонтюк</t>
  </si>
  <si>
    <t>Баймухаметов Александр</t>
  </si>
  <si>
    <t>Сермягина Светлана</t>
  </si>
  <si>
    <t>Гетманова Евгения</t>
  </si>
  <si>
    <t>Быкова Ксения</t>
  </si>
  <si>
    <t>Абабкова Лолита</t>
  </si>
  <si>
    <t>Сигитова Ирина</t>
  </si>
  <si>
    <t>снята</t>
  </si>
  <si>
    <t>девушки до 19 лет</t>
  </si>
  <si>
    <t>юноши до 19 лет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</si>
</sst>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:ss;@"/>
    <numFmt numFmtId="189" formatCode="[h]:mm:ss;@"/>
    <numFmt numFmtId="190" formatCode="[$-FC19]d\ mmmm\ yyyy\ &quot;г.&quot;"/>
  </numFmts>
  <fonts count="42">
    <font>
      <sz val="10"/>
      <name val="Arial"/>
      <family val="0"/>
    </font>
    <font>
      <sz val="8"/>
      <name val="Arial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8" fontId="0" fillId="34" borderId="17" xfId="0" applyNumberFormat="1" applyFill="1" applyBorder="1" applyAlignment="1">
      <alignment/>
    </xf>
    <xf numFmtId="188" fontId="0" fillId="34" borderId="18" xfId="0" applyNumberFormat="1" applyFill="1" applyBorder="1" applyAlignment="1">
      <alignment/>
    </xf>
    <xf numFmtId="21" fontId="0" fillId="34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4" xfId="0" applyNumberFormat="1" applyBorder="1" applyAlignment="1">
      <alignment/>
    </xf>
    <xf numFmtId="2" fontId="0" fillId="34" borderId="16" xfId="0" applyNumberForma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27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2" fontId="0" fillId="0" borderId="10" xfId="0" applyNumberFormat="1" applyFill="1" applyBorder="1" applyAlignment="1">
      <alignment horizontal="center"/>
    </xf>
    <xf numFmtId="0" fontId="1" fillId="35" borderId="32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35" borderId="27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/>
    </xf>
    <xf numFmtId="0" fontId="7" fillId="35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16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2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33" xfId="0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="150" zoomScaleNormal="150" zoomScalePageLayoutView="0" workbookViewId="0" topLeftCell="A1">
      <selection activeCell="A3" sqref="A3:S22"/>
    </sheetView>
  </sheetViews>
  <sheetFormatPr defaultColWidth="8.8515625" defaultRowHeight="12.75"/>
  <cols>
    <col min="1" max="1" width="5.140625" style="0" customWidth="1"/>
    <col min="2" max="2" width="20.28125" style="0" customWidth="1"/>
    <col min="3" max="3" width="5.421875" style="0" customWidth="1"/>
    <col min="4" max="4" width="12.8515625" style="0" customWidth="1"/>
    <col min="5" max="5" width="5.7109375" style="0" customWidth="1"/>
    <col min="6" max="7" width="5.421875" style="0" customWidth="1"/>
    <col min="8" max="8" width="6.00390625" style="0" customWidth="1"/>
    <col min="9" max="9" width="5.7109375" style="0" customWidth="1"/>
    <col min="10" max="10" width="5.28125" style="0" customWidth="1"/>
    <col min="11" max="11" width="6.00390625" style="0" customWidth="1"/>
    <col min="12" max="12" width="5.28125" style="0" customWidth="1"/>
    <col min="13" max="13" width="6.00390625" style="0" customWidth="1"/>
    <col min="14" max="14" width="6.7109375" style="0" customWidth="1"/>
    <col min="15" max="15" width="6.140625" style="0" customWidth="1"/>
    <col min="16" max="16" width="5.421875" style="0" customWidth="1"/>
    <col min="17" max="17" width="5.7109375" style="0" customWidth="1"/>
    <col min="18" max="18" width="5.140625" style="0" customWidth="1"/>
    <col min="19" max="19" width="8.00390625" style="0" customWidth="1"/>
  </cols>
  <sheetData>
    <row r="1" spans="1:19" ht="27" customHeight="1">
      <c r="A1" s="87" t="s">
        <v>134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19" ht="21" customHeight="1">
      <c r="A2" s="90" t="s">
        <v>128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24.75" customHeight="1">
      <c r="A3" s="45"/>
      <c r="B3" s="45" t="s">
        <v>120</v>
      </c>
      <c r="C3" s="57" t="s">
        <v>119</v>
      </c>
      <c r="D3" s="39"/>
      <c r="E3" s="93" t="s">
        <v>86</v>
      </c>
      <c r="F3" s="93"/>
      <c r="G3" s="93"/>
      <c r="H3" s="93"/>
      <c r="I3" s="93"/>
      <c r="J3" s="93"/>
      <c r="K3" s="84" t="s">
        <v>28</v>
      </c>
      <c r="L3" s="84"/>
      <c r="M3" s="84"/>
      <c r="N3" s="84"/>
      <c r="O3" s="84"/>
      <c r="P3" s="84"/>
      <c r="Q3" s="84"/>
      <c r="R3" s="84"/>
      <c r="S3" s="58" t="s">
        <v>124</v>
      </c>
    </row>
    <row r="4" spans="1:19" ht="12.75">
      <c r="A4" s="39" t="s">
        <v>122</v>
      </c>
      <c r="B4" s="44" t="s">
        <v>121</v>
      </c>
      <c r="C4" s="45" t="s">
        <v>118</v>
      </c>
      <c r="D4" s="39" t="s">
        <v>1</v>
      </c>
      <c r="E4" s="84" t="s">
        <v>6</v>
      </c>
      <c r="F4" s="84"/>
      <c r="G4" s="84" t="s">
        <v>127</v>
      </c>
      <c r="H4" s="84"/>
      <c r="I4" s="84" t="s">
        <v>7</v>
      </c>
      <c r="J4" s="84"/>
      <c r="K4" s="84" t="s">
        <v>25</v>
      </c>
      <c r="L4" s="84"/>
      <c r="M4" s="85" t="s">
        <v>26</v>
      </c>
      <c r="N4" s="84"/>
      <c r="O4" s="86" t="s">
        <v>126</v>
      </c>
      <c r="P4" s="86"/>
      <c r="Q4" s="86" t="s">
        <v>27</v>
      </c>
      <c r="R4" s="86"/>
      <c r="S4" s="39">
        <v>4</v>
      </c>
    </row>
    <row r="5" spans="1:19" ht="12.75">
      <c r="A5" s="48"/>
      <c r="B5" s="48"/>
      <c r="C5" s="48"/>
      <c r="D5" s="49"/>
      <c r="E5" s="61" t="s">
        <v>4</v>
      </c>
      <c r="F5" s="61" t="s">
        <v>5</v>
      </c>
      <c r="G5" s="61" t="s">
        <v>4</v>
      </c>
      <c r="H5" s="61" t="s">
        <v>5</v>
      </c>
      <c r="I5" s="61" t="s">
        <v>4</v>
      </c>
      <c r="J5" s="61" t="s">
        <v>5</v>
      </c>
      <c r="K5" s="62" t="s">
        <v>4</v>
      </c>
      <c r="L5" s="62" t="s">
        <v>5</v>
      </c>
      <c r="M5" s="62" t="s">
        <v>4</v>
      </c>
      <c r="N5" s="62" t="s">
        <v>5</v>
      </c>
      <c r="O5" s="62" t="s">
        <v>4</v>
      </c>
      <c r="P5" s="62" t="s">
        <v>5</v>
      </c>
      <c r="Q5" s="62" t="s">
        <v>4</v>
      </c>
      <c r="R5" s="62" t="s">
        <v>5</v>
      </c>
      <c r="S5" s="49" t="s">
        <v>123</v>
      </c>
    </row>
    <row r="6" spans="1:19" ht="12.75">
      <c r="A6" s="29">
        <v>1</v>
      </c>
      <c r="B6" s="2" t="s">
        <v>21</v>
      </c>
      <c r="C6" s="4">
        <v>2000</v>
      </c>
      <c r="D6" s="2" t="s">
        <v>9</v>
      </c>
      <c r="E6" s="4">
        <v>5</v>
      </c>
      <c r="F6" s="5">
        <v>86.36</v>
      </c>
      <c r="G6" s="5">
        <v>1</v>
      </c>
      <c r="H6" s="5">
        <v>100</v>
      </c>
      <c r="I6" s="5">
        <v>4</v>
      </c>
      <c r="J6" s="5">
        <v>49.09</v>
      </c>
      <c r="K6" s="5"/>
      <c r="L6" s="5"/>
      <c r="M6" s="5"/>
      <c r="N6" s="5"/>
      <c r="O6" s="5"/>
      <c r="P6" s="5"/>
      <c r="Q6" s="5"/>
      <c r="R6" s="5"/>
      <c r="S6" s="27"/>
    </row>
    <row r="7" spans="1:19" ht="12.75">
      <c r="A7" s="29">
        <v>2</v>
      </c>
      <c r="B7" s="2" t="s">
        <v>14</v>
      </c>
      <c r="C7" s="4">
        <v>2000</v>
      </c>
      <c r="D7" s="2" t="s">
        <v>9</v>
      </c>
      <c r="E7" s="4">
        <v>8</v>
      </c>
      <c r="F7" s="5"/>
      <c r="G7" s="5">
        <v>2</v>
      </c>
      <c r="H7" s="5">
        <v>91.22</v>
      </c>
      <c r="I7" s="5">
        <v>2</v>
      </c>
      <c r="J7" s="5">
        <v>81.92</v>
      </c>
      <c r="K7" s="5"/>
      <c r="L7" s="5"/>
      <c r="M7" s="5"/>
      <c r="N7" s="5"/>
      <c r="O7" s="5"/>
      <c r="P7" s="5"/>
      <c r="Q7" s="5"/>
      <c r="R7" s="5"/>
      <c r="S7" s="81"/>
    </row>
    <row r="8" spans="1:19" ht="12.75">
      <c r="A8" s="29">
        <v>3</v>
      </c>
      <c r="B8" s="3" t="s">
        <v>112</v>
      </c>
      <c r="C8" s="5">
        <v>2000</v>
      </c>
      <c r="D8" s="1"/>
      <c r="E8" s="4">
        <v>10</v>
      </c>
      <c r="F8" s="5">
        <v>48.91</v>
      </c>
      <c r="G8" s="5">
        <v>5</v>
      </c>
      <c r="H8" s="5">
        <v>41.41</v>
      </c>
      <c r="I8" s="5">
        <v>1</v>
      </c>
      <c r="J8" s="5">
        <v>100</v>
      </c>
      <c r="K8" s="5"/>
      <c r="L8" s="5"/>
      <c r="M8" s="5"/>
      <c r="N8" s="5"/>
      <c r="O8" s="5"/>
      <c r="P8" s="5"/>
      <c r="Q8" s="5"/>
      <c r="R8" s="5"/>
      <c r="S8" s="27"/>
    </row>
    <row r="9" spans="1:19" ht="12.75">
      <c r="A9" s="29">
        <v>4</v>
      </c>
      <c r="B9" s="2" t="s">
        <v>12</v>
      </c>
      <c r="C9" s="4">
        <v>2001</v>
      </c>
      <c r="D9" s="2" t="s">
        <v>11</v>
      </c>
      <c r="E9" s="4">
        <v>4</v>
      </c>
      <c r="F9" s="5">
        <v>87</v>
      </c>
      <c r="G9" s="5">
        <v>3</v>
      </c>
      <c r="H9" s="5">
        <v>55.38</v>
      </c>
      <c r="I9" s="5">
        <v>3</v>
      </c>
      <c r="J9" s="5">
        <v>51.97</v>
      </c>
      <c r="K9" s="5"/>
      <c r="L9" s="5"/>
      <c r="M9" s="5"/>
      <c r="N9" s="5"/>
      <c r="O9" s="5"/>
      <c r="P9" s="5"/>
      <c r="Q9" s="5"/>
      <c r="R9" s="5"/>
      <c r="S9" s="27"/>
    </row>
    <row r="10" spans="1:19" ht="12.75">
      <c r="A10" s="29">
        <v>5</v>
      </c>
      <c r="B10" s="2" t="s">
        <v>109</v>
      </c>
      <c r="C10" s="4">
        <v>2001</v>
      </c>
      <c r="D10" s="1"/>
      <c r="E10" s="4">
        <v>1</v>
      </c>
      <c r="F10" s="5">
        <v>100</v>
      </c>
      <c r="G10" s="5">
        <v>7</v>
      </c>
      <c r="H10" s="5">
        <v>35.6</v>
      </c>
      <c r="I10" s="5">
        <v>8</v>
      </c>
      <c r="J10" s="5">
        <v>0</v>
      </c>
      <c r="K10" s="5"/>
      <c r="L10" s="5"/>
      <c r="M10" s="5"/>
      <c r="N10" s="5"/>
      <c r="O10" s="5"/>
      <c r="P10" s="5"/>
      <c r="Q10" s="5"/>
      <c r="R10" s="5"/>
      <c r="S10" s="27"/>
    </row>
    <row r="11" spans="1:19" ht="12.75">
      <c r="A11" s="29">
        <v>6</v>
      </c>
      <c r="B11" s="2" t="s">
        <v>24</v>
      </c>
      <c r="C11" s="4">
        <v>2000</v>
      </c>
      <c r="D11" s="2" t="s">
        <v>2</v>
      </c>
      <c r="E11" s="4">
        <v>3</v>
      </c>
      <c r="F11" s="5">
        <v>88.55</v>
      </c>
      <c r="G11" s="5">
        <v>4</v>
      </c>
      <c r="H11" s="5">
        <v>41.9</v>
      </c>
      <c r="I11" s="5">
        <v>5</v>
      </c>
      <c r="J11" s="5">
        <v>37.52</v>
      </c>
      <c r="K11" s="5"/>
      <c r="L11" s="5"/>
      <c r="M11" s="5"/>
      <c r="N11" s="5"/>
      <c r="O11" s="5"/>
      <c r="P11" s="5"/>
      <c r="Q11" s="5"/>
      <c r="R11" s="5"/>
      <c r="S11" s="27"/>
    </row>
    <row r="12" spans="1:19" ht="12.75">
      <c r="A12" s="29">
        <v>7</v>
      </c>
      <c r="B12" s="2" t="s">
        <v>22</v>
      </c>
      <c r="C12" s="4">
        <v>2001</v>
      </c>
      <c r="D12" s="2" t="s">
        <v>18</v>
      </c>
      <c r="E12" s="4">
        <v>2</v>
      </c>
      <c r="F12" s="5">
        <v>90.99</v>
      </c>
      <c r="G12" s="5">
        <v>6</v>
      </c>
      <c r="H12" s="5">
        <v>36.96</v>
      </c>
      <c r="I12" s="5">
        <v>7</v>
      </c>
      <c r="J12" s="5">
        <v>0</v>
      </c>
      <c r="K12" s="5"/>
      <c r="L12" s="5"/>
      <c r="M12" s="5"/>
      <c r="N12" s="5"/>
      <c r="O12" s="5"/>
      <c r="P12" s="5"/>
      <c r="Q12" s="5"/>
      <c r="R12" s="5"/>
      <c r="S12" s="27"/>
    </row>
    <row r="13" spans="1:19" ht="12.75">
      <c r="A13" s="29">
        <v>8</v>
      </c>
      <c r="B13" s="3" t="s">
        <v>110</v>
      </c>
      <c r="C13" s="5">
        <v>2001</v>
      </c>
      <c r="D13" s="1"/>
      <c r="E13" s="4">
        <v>6</v>
      </c>
      <c r="F13" s="5">
        <v>83.91</v>
      </c>
      <c r="G13" s="5">
        <v>9</v>
      </c>
      <c r="H13" s="5">
        <v>4.94</v>
      </c>
      <c r="I13" s="5">
        <v>6</v>
      </c>
      <c r="J13" s="5">
        <v>30.11</v>
      </c>
      <c r="K13" s="5"/>
      <c r="L13" s="5"/>
      <c r="M13" s="5"/>
      <c r="N13" s="5"/>
      <c r="O13" s="5"/>
      <c r="P13" s="5"/>
      <c r="Q13" s="5"/>
      <c r="R13" s="5"/>
      <c r="S13" s="27"/>
    </row>
    <row r="14" spans="1:19" ht="12.75">
      <c r="A14" s="29">
        <v>9</v>
      </c>
      <c r="B14" s="3" t="s">
        <v>111</v>
      </c>
      <c r="C14" s="5">
        <v>2001</v>
      </c>
      <c r="D14" s="1"/>
      <c r="E14" s="4">
        <v>9</v>
      </c>
      <c r="F14" s="5">
        <v>49.81</v>
      </c>
      <c r="G14" s="5">
        <v>11</v>
      </c>
      <c r="H14" s="5">
        <v>0</v>
      </c>
      <c r="I14" s="5">
        <v>11</v>
      </c>
      <c r="J14" s="5">
        <v>0</v>
      </c>
      <c r="K14" s="5"/>
      <c r="L14" s="5"/>
      <c r="M14" s="5"/>
      <c r="N14" s="5"/>
      <c r="O14" s="5"/>
      <c r="P14" s="5"/>
      <c r="Q14" s="5"/>
      <c r="R14" s="5"/>
      <c r="S14" s="27"/>
    </row>
    <row r="15" spans="1:19" ht="12.75">
      <c r="A15" s="29">
        <v>10</v>
      </c>
      <c r="B15" s="2" t="s">
        <v>113</v>
      </c>
      <c r="C15" s="4">
        <v>2000</v>
      </c>
      <c r="D15" s="2" t="s">
        <v>93</v>
      </c>
      <c r="E15" s="4">
        <v>12</v>
      </c>
      <c r="F15" s="5">
        <v>0</v>
      </c>
      <c r="G15" s="5">
        <v>8</v>
      </c>
      <c r="H15" s="5">
        <v>20.77</v>
      </c>
      <c r="I15" s="5">
        <v>0</v>
      </c>
      <c r="J15" s="5">
        <v>0</v>
      </c>
      <c r="K15" s="5"/>
      <c r="L15" s="5"/>
      <c r="M15" s="5"/>
      <c r="N15" s="5"/>
      <c r="O15" s="5"/>
      <c r="P15" s="5"/>
      <c r="Q15" s="5"/>
      <c r="R15" s="5"/>
      <c r="S15" s="27"/>
    </row>
    <row r="16" spans="1:19" ht="12.75">
      <c r="A16" s="29">
        <v>11</v>
      </c>
      <c r="B16" s="2" t="s">
        <v>17</v>
      </c>
      <c r="C16" s="4">
        <v>2001</v>
      </c>
      <c r="D16" s="2" t="s">
        <v>18</v>
      </c>
      <c r="E16" s="4"/>
      <c r="F16" s="5">
        <v>0</v>
      </c>
      <c r="G16" s="5"/>
      <c r="H16" s="5">
        <v>0</v>
      </c>
      <c r="I16" s="5">
        <v>0</v>
      </c>
      <c r="J16" s="5">
        <v>0</v>
      </c>
      <c r="K16" s="5"/>
      <c r="L16" s="5"/>
      <c r="M16" s="5"/>
      <c r="N16" s="5"/>
      <c r="O16" s="5"/>
      <c r="P16" s="5"/>
      <c r="Q16" s="5"/>
      <c r="R16" s="5"/>
      <c r="S16" s="27"/>
    </row>
    <row r="17" spans="1:19" ht="12.75">
      <c r="A17" s="29">
        <v>12</v>
      </c>
      <c r="B17" s="3" t="s">
        <v>114</v>
      </c>
      <c r="C17" s="5">
        <v>2002</v>
      </c>
      <c r="D17" s="1"/>
      <c r="E17" s="4"/>
      <c r="F17" s="5">
        <v>0</v>
      </c>
      <c r="G17" s="5"/>
      <c r="H17" s="5">
        <v>0</v>
      </c>
      <c r="I17" s="5">
        <v>0</v>
      </c>
      <c r="J17" s="5">
        <v>0</v>
      </c>
      <c r="K17" s="5"/>
      <c r="L17" s="5"/>
      <c r="M17" s="5"/>
      <c r="N17" s="5"/>
      <c r="O17" s="5"/>
      <c r="P17" s="5"/>
      <c r="Q17" s="5"/>
      <c r="R17" s="5"/>
      <c r="S17" s="27"/>
    </row>
    <row r="18" spans="1:19" ht="12.75">
      <c r="A18" s="29">
        <v>13</v>
      </c>
      <c r="B18" s="2" t="s">
        <v>115</v>
      </c>
      <c r="C18" s="4">
        <v>2001</v>
      </c>
      <c r="D18" s="2"/>
      <c r="E18" s="4">
        <v>11</v>
      </c>
      <c r="F18" s="5">
        <v>0</v>
      </c>
      <c r="G18" s="5">
        <v>10</v>
      </c>
      <c r="H18" s="5">
        <v>0</v>
      </c>
      <c r="I18" s="5">
        <v>0</v>
      </c>
      <c r="J18" s="5">
        <v>0</v>
      </c>
      <c r="K18" s="5"/>
      <c r="L18" s="5"/>
      <c r="M18" s="5"/>
      <c r="N18" s="5"/>
      <c r="O18" s="5"/>
      <c r="P18" s="5"/>
      <c r="Q18" s="5"/>
      <c r="R18" s="5"/>
      <c r="S18" s="27"/>
    </row>
    <row r="19" spans="1:19" ht="12.75">
      <c r="A19" s="29"/>
      <c r="B19" s="2"/>
      <c r="C19" s="2"/>
      <c r="D19" s="2"/>
      <c r="E19" s="4"/>
      <c r="F19" s="5"/>
      <c r="G19" s="5"/>
      <c r="H19" s="5"/>
      <c r="I19" s="5"/>
      <c r="J19" s="5">
        <v>0</v>
      </c>
      <c r="K19" s="5"/>
      <c r="L19" s="5"/>
      <c r="M19" s="5"/>
      <c r="N19" s="5"/>
      <c r="O19" s="5"/>
      <c r="P19" s="5"/>
      <c r="Q19" s="5"/>
      <c r="R19" s="5"/>
      <c r="S19" s="27"/>
    </row>
    <row r="20" spans="1:19" ht="12.75">
      <c r="A20" s="29"/>
      <c r="B20" s="1"/>
      <c r="C20" s="1"/>
      <c r="D20" s="1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7"/>
    </row>
    <row r="21" spans="1:19" ht="12.75">
      <c r="A21" s="29"/>
      <c r="B21" s="2"/>
      <c r="C21" s="2"/>
      <c r="D21" s="2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7"/>
    </row>
    <row r="22" spans="1:19" ht="12.75">
      <c r="A22" s="29"/>
      <c r="B22" s="2"/>
      <c r="C22" s="2"/>
      <c r="D22" s="2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7"/>
    </row>
  </sheetData>
  <sheetProtection/>
  <mergeCells count="11">
    <mergeCell ref="E3:J3"/>
    <mergeCell ref="K3:R3"/>
    <mergeCell ref="K4:L4"/>
    <mergeCell ref="M4:N4"/>
    <mergeCell ref="O4:P4"/>
    <mergeCell ref="A1:S1"/>
    <mergeCell ref="A2:S2"/>
    <mergeCell ref="Q4:R4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125" zoomScaleNormal="125" zoomScalePageLayoutView="0" workbookViewId="0" topLeftCell="A1">
      <selection activeCell="A1" sqref="A1:S1"/>
    </sheetView>
  </sheetViews>
  <sheetFormatPr defaultColWidth="8.8515625" defaultRowHeight="12.75"/>
  <cols>
    <col min="1" max="1" width="6.28125" style="0" customWidth="1"/>
    <col min="2" max="2" width="18.140625" style="0" customWidth="1"/>
    <col min="3" max="3" width="6.00390625" style="0" customWidth="1"/>
    <col min="4" max="4" width="13.00390625" style="0" customWidth="1"/>
    <col min="5" max="5" width="6.7109375" style="0" customWidth="1"/>
    <col min="6" max="6" width="5.7109375" style="0" customWidth="1"/>
    <col min="7" max="7" width="5.421875" style="0" customWidth="1"/>
    <col min="8" max="8" width="6.140625" style="0" customWidth="1"/>
    <col min="9" max="9" width="6.421875" style="0" customWidth="1"/>
    <col min="10" max="10" width="5.421875" style="0" customWidth="1"/>
    <col min="11" max="11" width="6.28125" style="0" customWidth="1"/>
    <col min="12" max="13" width="6.140625" style="0" customWidth="1"/>
    <col min="14" max="14" width="5.421875" style="0" customWidth="1"/>
    <col min="15" max="15" width="6.421875" style="0" customWidth="1"/>
    <col min="16" max="16" width="5.7109375" style="0" customWidth="1"/>
    <col min="17" max="17" width="5.8515625" style="0" customWidth="1"/>
    <col min="18" max="18" width="5.421875" style="0" customWidth="1"/>
  </cols>
  <sheetData>
    <row r="1" spans="1:19" ht="12.75">
      <c r="A1" s="87" t="s">
        <v>134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19" ht="12.75">
      <c r="A2" s="95" t="s">
        <v>129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>
      <c r="A3" s="45"/>
      <c r="B3" s="45" t="s">
        <v>120</v>
      </c>
      <c r="C3" s="57" t="s">
        <v>119</v>
      </c>
      <c r="D3" s="39"/>
      <c r="E3" s="93" t="s">
        <v>3</v>
      </c>
      <c r="F3" s="93"/>
      <c r="G3" s="93"/>
      <c r="H3" s="93"/>
      <c r="I3" s="93"/>
      <c r="J3" s="93"/>
      <c r="K3" s="84" t="s">
        <v>28</v>
      </c>
      <c r="L3" s="84"/>
      <c r="M3" s="84"/>
      <c r="N3" s="84"/>
      <c r="O3" s="84"/>
      <c r="P3" s="84"/>
      <c r="Q3" s="84"/>
      <c r="R3" s="96"/>
      <c r="S3" s="58" t="s">
        <v>124</v>
      </c>
    </row>
    <row r="4" spans="1:19" ht="12.75">
      <c r="A4" s="39" t="s">
        <v>122</v>
      </c>
      <c r="B4" s="44" t="s">
        <v>121</v>
      </c>
      <c r="C4" s="45" t="s">
        <v>118</v>
      </c>
      <c r="D4" s="39" t="s">
        <v>1</v>
      </c>
      <c r="E4" s="84" t="s">
        <v>6</v>
      </c>
      <c r="F4" s="84"/>
      <c r="G4" s="84" t="s">
        <v>127</v>
      </c>
      <c r="H4" s="84"/>
      <c r="I4" s="84" t="s">
        <v>7</v>
      </c>
      <c r="J4" s="84"/>
      <c r="K4" s="84" t="s">
        <v>25</v>
      </c>
      <c r="L4" s="84"/>
      <c r="M4" s="85" t="s">
        <v>26</v>
      </c>
      <c r="N4" s="84"/>
      <c r="O4" s="86" t="s">
        <v>126</v>
      </c>
      <c r="P4" s="86"/>
      <c r="Q4" s="86" t="s">
        <v>27</v>
      </c>
      <c r="R4" s="94"/>
      <c r="S4" s="39">
        <v>4</v>
      </c>
    </row>
    <row r="5" spans="1:19" ht="12.75">
      <c r="A5" s="48"/>
      <c r="B5" s="48"/>
      <c r="C5" s="48"/>
      <c r="D5" s="49"/>
      <c r="E5" s="38" t="s">
        <v>4</v>
      </c>
      <c r="F5" s="38" t="s">
        <v>5</v>
      </c>
      <c r="G5" s="38" t="s">
        <v>4</v>
      </c>
      <c r="H5" s="38" t="s">
        <v>5</v>
      </c>
      <c r="I5" s="38" t="s">
        <v>4</v>
      </c>
      <c r="J5" s="38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7" t="s">
        <v>5</v>
      </c>
      <c r="S5" s="49" t="s">
        <v>123</v>
      </c>
    </row>
    <row r="6" spans="1:19" ht="12.75">
      <c r="A6" s="29">
        <v>1</v>
      </c>
      <c r="B6" s="63" t="s">
        <v>30</v>
      </c>
      <c r="C6" s="64">
        <v>2000</v>
      </c>
      <c r="D6" s="63" t="s">
        <v>9</v>
      </c>
      <c r="E6" s="5">
        <v>1</v>
      </c>
      <c r="F6" s="5">
        <v>100</v>
      </c>
      <c r="G6" s="5">
        <v>7</v>
      </c>
      <c r="H6" s="5">
        <v>78.08</v>
      </c>
      <c r="I6" s="5"/>
      <c r="J6" s="5"/>
      <c r="K6" s="5"/>
      <c r="L6" s="75"/>
      <c r="M6" s="60"/>
      <c r="N6" s="5"/>
      <c r="O6" s="5"/>
      <c r="P6" s="5"/>
      <c r="Q6" s="5"/>
      <c r="R6" s="5"/>
      <c r="S6" s="5">
        <f>SUM(F6+H6)</f>
        <v>178.07999999999998</v>
      </c>
    </row>
    <row r="7" spans="1:19" ht="12.75">
      <c r="A7" s="29">
        <v>2</v>
      </c>
      <c r="B7" s="76" t="s">
        <v>71</v>
      </c>
      <c r="C7" s="77">
        <v>2000</v>
      </c>
      <c r="D7" s="63" t="s">
        <v>43</v>
      </c>
      <c r="E7" s="5">
        <v>4</v>
      </c>
      <c r="F7" s="5">
        <v>75.97</v>
      </c>
      <c r="G7" s="5">
        <v>2</v>
      </c>
      <c r="H7" s="5">
        <v>94.05</v>
      </c>
      <c r="I7" s="5"/>
      <c r="J7" s="5"/>
      <c r="K7" s="5"/>
      <c r="L7" s="75"/>
      <c r="M7" s="60"/>
      <c r="N7" s="5"/>
      <c r="O7" s="5"/>
      <c r="P7" s="5"/>
      <c r="Q7" s="5"/>
      <c r="R7" s="5"/>
      <c r="S7" s="5">
        <f>SUM(H7+F7)</f>
        <v>170.01999999999998</v>
      </c>
    </row>
    <row r="8" spans="1:19" ht="12.75">
      <c r="A8" s="29">
        <v>3</v>
      </c>
      <c r="B8" s="63" t="s">
        <v>95</v>
      </c>
      <c r="C8" s="64">
        <v>2000</v>
      </c>
      <c r="D8" s="63" t="s">
        <v>18</v>
      </c>
      <c r="E8" s="5">
        <v>6</v>
      </c>
      <c r="F8" s="5">
        <v>69.13</v>
      </c>
      <c r="G8" s="5">
        <v>1</v>
      </c>
      <c r="H8" s="5">
        <v>100</v>
      </c>
      <c r="I8" s="5"/>
      <c r="J8" s="5"/>
      <c r="K8" s="5"/>
      <c r="L8" s="75"/>
      <c r="M8" s="60"/>
      <c r="N8" s="5"/>
      <c r="O8" s="5"/>
      <c r="P8" s="5"/>
      <c r="Q8" s="5"/>
      <c r="R8" s="5"/>
      <c r="S8" s="5">
        <f>SUM(F8+H8)</f>
        <v>169.13</v>
      </c>
    </row>
    <row r="9" spans="1:19" ht="12.75">
      <c r="A9" s="29">
        <v>4</v>
      </c>
      <c r="B9" s="67" t="s">
        <v>35</v>
      </c>
      <c r="C9" s="64">
        <v>2000</v>
      </c>
      <c r="D9" s="63" t="s">
        <v>18</v>
      </c>
      <c r="E9" s="5">
        <v>10</v>
      </c>
      <c r="F9" s="5">
        <v>47.25</v>
      </c>
      <c r="G9" s="5">
        <v>8</v>
      </c>
      <c r="H9" s="5">
        <v>77.98</v>
      </c>
      <c r="I9" s="5"/>
      <c r="J9" s="5"/>
      <c r="K9" s="5"/>
      <c r="L9" s="75"/>
      <c r="M9" s="60"/>
      <c r="N9" s="5"/>
      <c r="O9" s="5"/>
      <c r="P9" s="5"/>
      <c r="Q9" s="5"/>
      <c r="R9" s="5"/>
      <c r="S9" s="5">
        <f>SUM(F9+H9)</f>
        <v>125.23</v>
      </c>
    </row>
    <row r="10" spans="1:19" ht="12.75">
      <c r="A10" s="29">
        <v>5</v>
      </c>
      <c r="B10" s="63" t="s">
        <v>46</v>
      </c>
      <c r="C10" s="64">
        <v>2000</v>
      </c>
      <c r="D10" s="63" t="s">
        <v>16</v>
      </c>
      <c r="E10" s="5">
        <v>14</v>
      </c>
      <c r="F10" s="5">
        <v>26.98</v>
      </c>
      <c r="G10" s="5">
        <v>3</v>
      </c>
      <c r="H10" s="5">
        <v>90.28</v>
      </c>
      <c r="I10" s="5"/>
      <c r="J10" s="5"/>
      <c r="K10" s="5"/>
      <c r="L10" s="75"/>
      <c r="M10" s="60"/>
      <c r="N10" s="5"/>
      <c r="O10" s="5"/>
      <c r="P10" s="5"/>
      <c r="Q10" s="5"/>
      <c r="R10" s="5"/>
      <c r="S10" s="5">
        <f>SUM(F10+H10)</f>
        <v>117.26</v>
      </c>
    </row>
    <row r="11" spans="1:19" ht="14.25" customHeight="1">
      <c r="A11" s="29">
        <v>6</v>
      </c>
      <c r="B11" s="63" t="s">
        <v>49</v>
      </c>
      <c r="C11" s="64">
        <v>2001</v>
      </c>
      <c r="D11" s="63" t="s">
        <v>50</v>
      </c>
      <c r="E11" s="5">
        <v>5</v>
      </c>
      <c r="F11" s="5">
        <v>72.62</v>
      </c>
      <c r="G11" s="5">
        <v>14</v>
      </c>
      <c r="H11" s="5">
        <v>40.28</v>
      </c>
      <c r="I11" s="5"/>
      <c r="J11" s="5"/>
      <c r="K11" s="5"/>
      <c r="L11" s="75"/>
      <c r="M11" s="60"/>
      <c r="N11" s="5"/>
      <c r="O11" s="5"/>
      <c r="P11" s="5"/>
      <c r="Q11" s="5"/>
      <c r="R11" s="5"/>
      <c r="S11" s="5">
        <f>SUM(F11+H11)</f>
        <v>112.9</v>
      </c>
    </row>
    <row r="12" spans="1:19" ht="12.75">
      <c r="A12" s="29">
        <v>7</v>
      </c>
      <c r="B12" s="76" t="s">
        <v>107</v>
      </c>
      <c r="C12" s="77">
        <v>2001</v>
      </c>
      <c r="D12" s="76"/>
      <c r="E12" s="5"/>
      <c r="F12" s="5">
        <v>0</v>
      </c>
      <c r="G12" s="5">
        <v>4</v>
      </c>
      <c r="H12" s="5">
        <v>89.88</v>
      </c>
      <c r="I12" s="5"/>
      <c r="J12" s="5"/>
      <c r="K12" s="5"/>
      <c r="L12" s="75"/>
      <c r="M12" s="60"/>
      <c r="N12" s="5"/>
      <c r="O12" s="5"/>
      <c r="P12" s="5"/>
      <c r="Q12" s="5"/>
      <c r="R12" s="5"/>
      <c r="S12" s="5">
        <f>SUM(H12)</f>
        <v>89.88</v>
      </c>
    </row>
    <row r="13" spans="1:19" ht="12.75">
      <c r="A13" s="29">
        <v>8</v>
      </c>
      <c r="B13" s="63" t="s">
        <v>100</v>
      </c>
      <c r="C13" s="64">
        <v>2001</v>
      </c>
      <c r="D13" s="63" t="s">
        <v>34</v>
      </c>
      <c r="E13" s="5"/>
      <c r="F13" s="5">
        <v>0</v>
      </c>
      <c r="G13" s="5">
        <v>5</v>
      </c>
      <c r="H13" s="5">
        <v>86.61</v>
      </c>
      <c r="I13" s="5"/>
      <c r="J13" s="5"/>
      <c r="K13" s="5"/>
      <c r="L13" s="75"/>
      <c r="M13" s="60"/>
      <c r="N13" s="5"/>
      <c r="O13" s="5"/>
      <c r="P13" s="5"/>
      <c r="Q13" s="5"/>
      <c r="R13" s="5"/>
      <c r="S13" s="5">
        <f>SUM(H13+F13)</f>
        <v>86.61</v>
      </c>
    </row>
    <row r="14" spans="1:19" ht="12.75">
      <c r="A14" s="29">
        <v>9</v>
      </c>
      <c r="B14" s="63" t="s">
        <v>53</v>
      </c>
      <c r="C14" s="64">
        <v>2000</v>
      </c>
      <c r="D14" s="63" t="s">
        <v>9</v>
      </c>
      <c r="E14" s="5">
        <v>3</v>
      </c>
      <c r="F14" s="5">
        <v>84.7</v>
      </c>
      <c r="G14" s="5">
        <v>21</v>
      </c>
      <c r="H14" s="5">
        <v>0</v>
      </c>
      <c r="I14" s="5"/>
      <c r="J14" s="5"/>
      <c r="K14" s="5"/>
      <c r="L14" s="75"/>
      <c r="M14" s="60"/>
      <c r="N14" s="5"/>
      <c r="O14" s="5"/>
      <c r="P14" s="5"/>
      <c r="Q14" s="5"/>
      <c r="R14" s="5"/>
      <c r="S14" s="5">
        <f>SUM(F14)</f>
        <v>84.7</v>
      </c>
    </row>
    <row r="15" spans="1:19" ht="12.75">
      <c r="A15" s="29">
        <v>10</v>
      </c>
      <c r="B15" s="63" t="s">
        <v>52</v>
      </c>
      <c r="C15" s="64">
        <v>2001</v>
      </c>
      <c r="D15" s="63" t="s">
        <v>2</v>
      </c>
      <c r="E15" s="5">
        <v>7</v>
      </c>
      <c r="F15" s="5">
        <v>67.92</v>
      </c>
      <c r="G15" s="5">
        <v>19</v>
      </c>
      <c r="H15" s="5">
        <v>8.04</v>
      </c>
      <c r="I15" s="5"/>
      <c r="J15" s="5"/>
      <c r="K15" s="5"/>
      <c r="L15" s="75"/>
      <c r="M15" s="60"/>
      <c r="N15" s="5"/>
      <c r="O15" s="5"/>
      <c r="P15" s="5"/>
      <c r="Q15" s="5"/>
      <c r="R15" s="5"/>
      <c r="S15" s="5">
        <f>SUM(F15+H15)</f>
        <v>75.96000000000001</v>
      </c>
    </row>
    <row r="16" spans="1:19" ht="12.75">
      <c r="A16" s="29">
        <v>11</v>
      </c>
      <c r="B16" s="63" t="s">
        <v>41</v>
      </c>
      <c r="C16" s="64">
        <v>2000</v>
      </c>
      <c r="D16" s="63" t="s">
        <v>18</v>
      </c>
      <c r="E16" s="5">
        <v>8</v>
      </c>
      <c r="F16" s="5">
        <v>64.97</v>
      </c>
      <c r="G16" s="5">
        <v>20</v>
      </c>
      <c r="H16" s="5">
        <v>7.44</v>
      </c>
      <c r="I16" s="5"/>
      <c r="J16" s="5"/>
      <c r="K16" s="5"/>
      <c r="L16" s="75"/>
      <c r="M16" s="60"/>
      <c r="N16" s="5"/>
      <c r="O16" s="5"/>
      <c r="P16" s="5"/>
      <c r="Q16" s="5"/>
      <c r="R16" s="5"/>
      <c r="S16" s="5">
        <f>SUM(H16+F16)</f>
        <v>72.41</v>
      </c>
    </row>
    <row r="17" spans="1:19" ht="12.75">
      <c r="A17" s="29">
        <v>12</v>
      </c>
      <c r="B17" s="63" t="s">
        <v>45</v>
      </c>
      <c r="C17" s="64">
        <v>2000</v>
      </c>
      <c r="D17" s="63" t="s">
        <v>18</v>
      </c>
      <c r="E17" s="5"/>
      <c r="F17" s="5">
        <v>0</v>
      </c>
      <c r="G17" s="5">
        <v>9</v>
      </c>
      <c r="H17" s="5">
        <v>60.62</v>
      </c>
      <c r="I17" s="5"/>
      <c r="J17" s="5"/>
      <c r="K17" s="5"/>
      <c r="L17" s="75"/>
      <c r="M17" s="60"/>
      <c r="N17" s="5"/>
      <c r="O17" s="5"/>
      <c r="P17" s="5"/>
      <c r="Q17" s="5"/>
      <c r="R17" s="5"/>
      <c r="S17" s="5">
        <f>SUM(H17+F17)</f>
        <v>60.62</v>
      </c>
    </row>
    <row r="18" spans="1:19" ht="12.75">
      <c r="A18" s="29">
        <v>13</v>
      </c>
      <c r="B18" s="63" t="s">
        <v>96</v>
      </c>
      <c r="C18" s="64">
        <v>2001</v>
      </c>
      <c r="D18" s="63" t="s">
        <v>50</v>
      </c>
      <c r="E18" s="5">
        <v>13</v>
      </c>
      <c r="F18" s="5">
        <v>28.32</v>
      </c>
      <c r="G18" s="5">
        <v>15</v>
      </c>
      <c r="H18" s="5">
        <v>28.77</v>
      </c>
      <c r="I18" s="5"/>
      <c r="J18" s="5"/>
      <c r="K18" s="5"/>
      <c r="L18" s="75"/>
      <c r="M18" s="60"/>
      <c r="N18" s="5"/>
      <c r="O18" s="5"/>
      <c r="P18" s="5"/>
      <c r="Q18" s="5"/>
      <c r="R18" s="5"/>
      <c r="S18" s="5">
        <f>SUM(F18+H18)</f>
        <v>57.09</v>
      </c>
    </row>
    <row r="19" spans="1:19" ht="12.75">
      <c r="A19" s="29">
        <v>14</v>
      </c>
      <c r="B19" s="76" t="s">
        <v>70</v>
      </c>
      <c r="C19" s="77">
        <v>2000</v>
      </c>
      <c r="D19" s="63" t="s">
        <v>18</v>
      </c>
      <c r="E19" s="5">
        <v>11</v>
      </c>
      <c r="F19" s="5">
        <v>35.7</v>
      </c>
      <c r="G19" s="5">
        <v>18</v>
      </c>
      <c r="H19" s="5">
        <v>16.87</v>
      </c>
      <c r="I19" s="5"/>
      <c r="J19" s="5"/>
      <c r="K19" s="5"/>
      <c r="L19" s="75"/>
      <c r="M19" s="60"/>
      <c r="N19" s="5"/>
      <c r="O19" s="5"/>
      <c r="P19" s="5"/>
      <c r="Q19" s="5"/>
      <c r="R19" s="5"/>
      <c r="S19" s="5">
        <f>SUM(F19+H19)</f>
        <v>52.57000000000001</v>
      </c>
    </row>
    <row r="20" spans="1:19" ht="12.75">
      <c r="A20" s="29">
        <v>15</v>
      </c>
      <c r="B20" s="63" t="s">
        <v>101</v>
      </c>
      <c r="C20" s="64">
        <v>2001</v>
      </c>
      <c r="D20" s="63" t="s">
        <v>43</v>
      </c>
      <c r="E20" s="5"/>
      <c r="F20" s="5">
        <v>0</v>
      </c>
      <c r="G20" s="5">
        <v>11</v>
      </c>
      <c r="H20" s="5">
        <v>49.31</v>
      </c>
      <c r="I20" s="5"/>
      <c r="J20" s="5"/>
      <c r="K20" s="5"/>
      <c r="L20" s="75"/>
      <c r="M20" s="60"/>
      <c r="N20" s="5"/>
      <c r="O20" s="5"/>
      <c r="P20" s="5"/>
      <c r="Q20" s="5"/>
      <c r="R20" s="5"/>
      <c r="S20" s="5">
        <f>SUM(H20)</f>
        <v>49.31</v>
      </c>
    </row>
    <row r="21" spans="1:19" ht="12.75">
      <c r="A21" s="29">
        <v>16</v>
      </c>
      <c r="B21" s="63" t="s">
        <v>37</v>
      </c>
      <c r="C21" s="64">
        <v>2000</v>
      </c>
      <c r="D21" s="63" t="s">
        <v>9</v>
      </c>
      <c r="E21" s="5"/>
      <c r="F21" s="5">
        <v>0</v>
      </c>
      <c r="G21" s="5">
        <v>13</v>
      </c>
      <c r="H21" s="5">
        <v>45.44</v>
      </c>
      <c r="I21" s="5"/>
      <c r="J21" s="5"/>
      <c r="K21" s="5"/>
      <c r="L21" s="75"/>
      <c r="M21" s="60"/>
      <c r="N21" s="5"/>
      <c r="O21" s="5"/>
      <c r="P21" s="5"/>
      <c r="Q21" s="5"/>
      <c r="R21" s="5"/>
      <c r="S21" s="5">
        <f>SUM(F21+H21)</f>
        <v>45.44</v>
      </c>
    </row>
    <row r="22" spans="1:19" ht="12.75">
      <c r="A22" s="29">
        <v>17</v>
      </c>
      <c r="B22" s="63" t="s">
        <v>42</v>
      </c>
      <c r="C22" s="64">
        <v>2001</v>
      </c>
      <c r="D22" s="63" t="s">
        <v>43</v>
      </c>
      <c r="E22" s="5">
        <v>15</v>
      </c>
      <c r="F22" s="5">
        <v>12.35</v>
      </c>
      <c r="G22" s="5">
        <v>16</v>
      </c>
      <c r="H22" s="5">
        <v>23.31</v>
      </c>
      <c r="I22" s="5"/>
      <c r="J22" s="5"/>
      <c r="K22" s="5"/>
      <c r="L22" s="75"/>
      <c r="M22" s="60"/>
      <c r="N22" s="5"/>
      <c r="O22" s="5"/>
      <c r="P22" s="5"/>
      <c r="Q22" s="5"/>
      <c r="R22" s="5"/>
      <c r="S22" s="5">
        <f>SUM(H22+F22)</f>
        <v>35.66</v>
      </c>
    </row>
    <row r="23" spans="1:19" ht="12.75">
      <c r="A23" s="29">
        <v>18</v>
      </c>
      <c r="B23" s="63" t="s">
        <v>51</v>
      </c>
      <c r="C23" s="64">
        <v>2001</v>
      </c>
      <c r="D23" s="63" t="s">
        <v>18</v>
      </c>
      <c r="E23" s="5">
        <v>12</v>
      </c>
      <c r="F23" s="5">
        <v>33.15</v>
      </c>
      <c r="G23" s="5"/>
      <c r="H23" s="5">
        <v>0</v>
      </c>
      <c r="I23" s="5"/>
      <c r="J23" s="5"/>
      <c r="K23" s="5"/>
      <c r="L23" s="75"/>
      <c r="M23" s="60"/>
      <c r="N23" s="5"/>
      <c r="O23" s="5"/>
      <c r="P23" s="5"/>
      <c r="Q23" s="5"/>
      <c r="R23" s="5"/>
      <c r="S23" s="5">
        <f>SUM(F23)</f>
        <v>33.15</v>
      </c>
    </row>
    <row r="24" spans="1:19" ht="12.75">
      <c r="A24" s="29">
        <v>19</v>
      </c>
      <c r="B24" s="63" t="s">
        <v>40</v>
      </c>
      <c r="C24" s="64">
        <v>2000</v>
      </c>
      <c r="D24" s="63" t="s">
        <v>19</v>
      </c>
      <c r="E24" s="5"/>
      <c r="F24" s="5">
        <v>0</v>
      </c>
      <c r="G24" s="5">
        <v>24</v>
      </c>
      <c r="H24" s="5">
        <v>0</v>
      </c>
      <c r="I24" s="5"/>
      <c r="J24" s="5"/>
      <c r="K24" s="5"/>
      <c r="L24" s="75"/>
      <c r="M24" s="60"/>
      <c r="N24" s="5"/>
      <c r="O24" s="5"/>
      <c r="P24" s="5"/>
      <c r="Q24" s="5"/>
      <c r="R24" s="5"/>
      <c r="S24" s="5">
        <f>SUM(G24)</f>
        <v>24</v>
      </c>
    </row>
    <row r="25" spans="1:19" ht="12.75">
      <c r="A25" s="29">
        <v>20</v>
      </c>
      <c r="B25" s="63" t="s">
        <v>102</v>
      </c>
      <c r="C25" s="68">
        <v>2002</v>
      </c>
      <c r="D25" s="69" t="s">
        <v>18</v>
      </c>
      <c r="E25" s="5"/>
      <c r="F25" s="5">
        <v>0</v>
      </c>
      <c r="G25" s="5">
        <v>25</v>
      </c>
      <c r="H25" s="5">
        <v>0</v>
      </c>
      <c r="I25" s="5"/>
      <c r="J25" s="5"/>
      <c r="K25" s="5"/>
      <c r="L25" s="75"/>
      <c r="M25" s="60"/>
      <c r="N25" s="5"/>
      <c r="O25" s="5"/>
      <c r="P25" s="5"/>
      <c r="Q25" s="5"/>
      <c r="R25" s="5"/>
      <c r="S25" s="5">
        <f>SUM(H26)</f>
        <v>22.52</v>
      </c>
    </row>
    <row r="26" spans="1:19" ht="12.75">
      <c r="A26" s="29">
        <v>21</v>
      </c>
      <c r="B26" s="63" t="s">
        <v>103</v>
      </c>
      <c r="C26" s="64">
        <v>2001</v>
      </c>
      <c r="D26" s="63" t="s">
        <v>18</v>
      </c>
      <c r="E26" s="5"/>
      <c r="F26" s="5">
        <v>0</v>
      </c>
      <c r="G26" s="5">
        <v>17</v>
      </c>
      <c r="H26" s="5">
        <v>22.52</v>
      </c>
      <c r="I26" s="5"/>
      <c r="J26" s="5"/>
      <c r="K26" s="5"/>
      <c r="L26" s="75"/>
      <c r="M26" s="60"/>
      <c r="N26" s="5"/>
      <c r="O26" s="5"/>
      <c r="P26" s="5"/>
      <c r="Q26" s="5"/>
      <c r="R26" s="5"/>
      <c r="S26" s="5">
        <f>SUM(H26)</f>
        <v>22.52</v>
      </c>
    </row>
    <row r="27" spans="1:19" ht="12.75">
      <c r="A27" s="29">
        <v>22</v>
      </c>
      <c r="B27" s="63" t="s">
        <v>97</v>
      </c>
      <c r="C27" s="68">
        <v>2001</v>
      </c>
      <c r="D27" s="69" t="s">
        <v>2</v>
      </c>
      <c r="E27" s="5">
        <v>16</v>
      </c>
      <c r="F27" s="5">
        <v>8.86</v>
      </c>
      <c r="G27" s="5">
        <v>23</v>
      </c>
      <c r="H27" s="5">
        <v>0</v>
      </c>
      <c r="I27" s="5"/>
      <c r="J27" s="5"/>
      <c r="K27" s="5"/>
      <c r="L27" s="75"/>
      <c r="M27" s="60"/>
      <c r="N27" s="5"/>
      <c r="O27" s="5"/>
      <c r="P27" s="5"/>
      <c r="Q27" s="5"/>
      <c r="R27" s="5"/>
      <c r="S27" s="5">
        <f>SUM(F27)</f>
        <v>8.86</v>
      </c>
    </row>
    <row r="28" spans="1:19" ht="12.75">
      <c r="A28" s="29">
        <v>23</v>
      </c>
      <c r="B28" s="63" t="s">
        <v>98</v>
      </c>
      <c r="C28" s="64">
        <v>2002</v>
      </c>
      <c r="D28" s="63" t="s">
        <v>50</v>
      </c>
      <c r="E28" s="5">
        <v>17</v>
      </c>
      <c r="F28" s="5">
        <v>0.67</v>
      </c>
      <c r="G28" s="5"/>
      <c r="H28" s="5">
        <v>0</v>
      </c>
      <c r="I28" s="5"/>
      <c r="J28" s="5"/>
      <c r="K28" s="5"/>
      <c r="L28" s="75"/>
      <c r="M28" s="60"/>
      <c r="N28" s="5"/>
      <c r="O28" s="5"/>
      <c r="P28" s="5"/>
      <c r="Q28" s="5"/>
      <c r="R28" s="5"/>
      <c r="S28" s="5">
        <f>SUM(F28)</f>
        <v>0.67</v>
      </c>
    </row>
    <row r="29" spans="1:19" ht="12.75">
      <c r="A29" s="29">
        <v>24</v>
      </c>
      <c r="B29" s="63" t="s">
        <v>99</v>
      </c>
      <c r="C29" s="64">
        <v>2001</v>
      </c>
      <c r="D29" s="63" t="s">
        <v>43</v>
      </c>
      <c r="E29" s="5">
        <v>18</v>
      </c>
      <c r="F29" s="5">
        <v>0.54</v>
      </c>
      <c r="G29" s="5">
        <v>22</v>
      </c>
      <c r="H29" s="5">
        <v>0</v>
      </c>
      <c r="I29" s="5"/>
      <c r="J29" s="5"/>
      <c r="K29" s="5"/>
      <c r="L29" s="75"/>
      <c r="M29" s="60"/>
      <c r="N29" s="5"/>
      <c r="O29" s="5"/>
      <c r="P29" s="5"/>
      <c r="Q29" s="5"/>
      <c r="R29" s="5"/>
      <c r="S29" s="5">
        <f>SUM(F29+H29)</f>
        <v>0.54</v>
      </c>
    </row>
    <row r="30" spans="1:19" ht="12.75">
      <c r="A30" s="29">
        <v>25</v>
      </c>
      <c r="B30" s="63" t="s">
        <v>33</v>
      </c>
      <c r="C30" s="64">
        <v>2000</v>
      </c>
      <c r="D30" s="63" t="s">
        <v>34</v>
      </c>
      <c r="E30" s="5"/>
      <c r="F30" s="5">
        <v>0</v>
      </c>
      <c r="G30" s="5"/>
      <c r="H30" s="5">
        <v>0</v>
      </c>
      <c r="I30" s="5"/>
      <c r="J30" s="5"/>
      <c r="K30" s="5"/>
      <c r="L30" s="75"/>
      <c r="M30" s="60"/>
      <c r="N30" s="5"/>
      <c r="O30" s="5"/>
      <c r="P30" s="5"/>
      <c r="Q30" s="5"/>
      <c r="R30" s="5"/>
      <c r="S30" s="5">
        <f>SUM(H30)</f>
        <v>0</v>
      </c>
    </row>
    <row r="31" spans="1:19" ht="12.75">
      <c r="A31" s="29">
        <v>26</v>
      </c>
      <c r="B31" s="63" t="s">
        <v>54</v>
      </c>
      <c r="C31" s="64">
        <v>2001</v>
      </c>
      <c r="D31" s="73" t="s">
        <v>55</v>
      </c>
      <c r="E31" s="5"/>
      <c r="F31" s="5">
        <v>0</v>
      </c>
      <c r="G31" s="5"/>
      <c r="H31" s="5">
        <v>0</v>
      </c>
      <c r="I31" s="5"/>
      <c r="J31" s="5"/>
      <c r="K31" s="5"/>
      <c r="L31" s="75"/>
      <c r="M31" s="60"/>
      <c r="N31" s="5"/>
      <c r="O31" s="5"/>
      <c r="P31" s="5"/>
      <c r="Q31" s="5"/>
      <c r="R31" s="5"/>
      <c r="S31" s="5"/>
    </row>
    <row r="32" spans="1:19" ht="12.75">
      <c r="A32" s="29">
        <v>27</v>
      </c>
      <c r="B32" s="76" t="s">
        <v>104</v>
      </c>
      <c r="C32" s="78">
        <v>2002</v>
      </c>
      <c r="D32" s="79" t="s">
        <v>18</v>
      </c>
      <c r="E32" s="6"/>
      <c r="F32" s="6">
        <v>0</v>
      </c>
      <c r="G32" s="6"/>
      <c r="H32" s="6">
        <v>0</v>
      </c>
      <c r="I32" s="6"/>
      <c r="J32" s="6"/>
      <c r="K32" s="6"/>
      <c r="L32" s="75"/>
      <c r="M32" s="74"/>
      <c r="N32" s="6"/>
      <c r="O32" s="6"/>
      <c r="P32" s="6"/>
      <c r="Q32" s="6"/>
      <c r="R32" s="6"/>
      <c r="S32" s="5"/>
    </row>
    <row r="33" spans="1:19" ht="12.75">
      <c r="A33" s="29">
        <v>28</v>
      </c>
      <c r="B33" s="76" t="s">
        <v>105</v>
      </c>
      <c r="C33" s="77">
        <v>2001</v>
      </c>
      <c r="D33" s="76"/>
      <c r="E33" s="5"/>
      <c r="F33" s="5">
        <v>0</v>
      </c>
      <c r="G33" s="5"/>
      <c r="H33" s="5">
        <v>0</v>
      </c>
      <c r="I33" s="5"/>
      <c r="J33" s="5"/>
      <c r="K33" s="5"/>
      <c r="L33" s="75"/>
      <c r="M33" s="5"/>
      <c r="N33" s="5"/>
      <c r="O33" s="5"/>
      <c r="P33" s="5"/>
      <c r="Q33" s="5"/>
      <c r="R33" s="5"/>
      <c r="S33" s="5"/>
    </row>
    <row r="34" spans="1:19" ht="12.75">
      <c r="A34" s="29">
        <v>29</v>
      </c>
      <c r="B34" s="76" t="s">
        <v>106</v>
      </c>
      <c r="C34" s="77">
        <v>2001</v>
      </c>
      <c r="D34" s="76"/>
      <c r="E34" s="5"/>
      <c r="F34" s="5">
        <v>0</v>
      </c>
      <c r="G34" s="5"/>
      <c r="H34" s="5">
        <v>0</v>
      </c>
      <c r="I34" s="5"/>
      <c r="J34" s="5"/>
      <c r="K34" s="5"/>
      <c r="L34" s="75"/>
      <c r="M34" s="5"/>
      <c r="N34" s="5"/>
      <c r="O34" s="5"/>
      <c r="P34" s="5"/>
      <c r="Q34" s="5"/>
      <c r="R34" s="5"/>
      <c r="S34" s="5"/>
    </row>
    <row r="35" spans="1:19" ht="12.75">
      <c r="A35" s="29">
        <v>30</v>
      </c>
      <c r="B35" s="76" t="s">
        <v>108</v>
      </c>
      <c r="C35" s="80">
        <v>2001</v>
      </c>
      <c r="D35" s="76"/>
      <c r="E35" s="5"/>
      <c r="F35" s="5">
        <v>0</v>
      </c>
      <c r="G35" s="5"/>
      <c r="H35" s="5">
        <v>0</v>
      </c>
      <c r="I35" s="5"/>
      <c r="J35" s="5"/>
      <c r="K35" s="5"/>
      <c r="L35" s="75"/>
      <c r="M35" s="5"/>
      <c r="N35" s="5"/>
      <c r="O35" s="5"/>
      <c r="P35" s="5"/>
      <c r="Q35" s="5"/>
      <c r="R35" s="5"/>
      <c r="S35" s="5"/>
    </row>
    <row r="36" spans="1:19" ht="12.75">
      <c r="A36" s="1"/>
      <c r="B36" s="65"/>
      <c r="C36" s="66"/>
      <c r="D36" s="65"/>
      <c r="E36" s="27"/>
      <c r="F36" s="27"/>
      <c r="G36" s="27"/>
      <c r="H36" s="27"/>
      <c r="I36" s="27"/>
      <c r="J36" s="27"/>
      <c r="K36" s="27"/>
      <c r="L36" s="72"/>
      <c r="M36" s="27"/>
      <c r="N36" s="27"/>
      <c r="O36" s="27"/>
      <c r="P36" s="27"/>
      <c r="Q36" s="27"/>
      <c r="R36" s="27"/>
      <c r="S36" s="27"/>
    </row>
    <row r="37" spans="1:19" ht="12.75">
      <c r="A37" s="1"/>
      <c r="B37" s="65"/>
      <c r="C37" s="66"/>
      <c r="D37" s="65"/>
      <c r="E37" s="27"/>
      <c r="F37" s="27"/>
      <c r="G37" s="27"/>
      <c r="H37" s="27"/>
      <c r="I37" s="27"/>
      <c r="J37" s="27"/>
      <c r="K37" s="27"/>
      <c r="L37" s="72"/>
      <c r="M37" s="27"/>
      <c r="N37" s="27"/>
      <c r="O37" s="27"/>
      <c r="P37" s="27"/>
      <c r="Q37" s="27"/>
      <c r="R37" s="27"/>
      <c r="S37" s="27"/>
    </row>
    <row r="38" spans="1:19" ht="12.75">
      <c r="A38" s="1"/>
      <c r="B38" s="70"/>
      <c r="C38" s="71"/>
      <c r="D38" s="65"/>
      <c r="E38" s="27"/>
      <c r="F38" s="27"/>
      <c r="G38" s="27"/>
      <c r="H38" s="27"/>
      <c r="I38" s="27"/>
      <c r="J38" s="27"/>
      <c r="K38" s="27"/>
      <c r="L38" s="72"/>
      <c r="M38" s="27"/>
      <c r="N38" s="27"/>
      <c r="O38" s="27"/>
      <c r="P38" s="27"/>
      <c r="Q38" s="27"/>
      <c r="R38" s="27"/>
      <c r="S38" s="27"/>
    </row>
    <row r="39" spans="1:19" ht="12.75">
      <c r="A39" s="1"/>
      <c r="B39" s="65"/>
      <c r="C39" s="66"/>
      <c r="D39" s="65"/>
      <c r="E39" s="27"/>
      <c r="F39" s="27"/>
      <c r="G39" s="27"/>
      <c r="H39" s="27"/>
      <c r="I39" s="27"/>
      <c r="J39" s="27"/>
      <c r="K39" s="27"/>
      <c r="L39" s="72"/>
      <c r="M39" s="27"/>
      <c r="N39" s="27"/>
      <c r="O39" s="27"/>
      <c r="P39" s="27"/>
      <c r="Q39" s="27"/>
      <c r="R39" s="27"/>
      <c r="S39" s="27"/>
    </row>
    <row r="40" spans="1:19" ht="12.75">
      <c r="A40" s="1"/>
      <c r="B40" s="65"/>
      <c r="C40" s="66"/>
      <c r="D40" s="65"/>
      <c r="E40" s="27"/>
      <c r="F40" s="27"/>
      <c r="G40" s="27"/>
      <c r="H40" s="27"/>
      <c r="I40" s="27"/>
      <c r="J40" s="27"/>
      <c r="K40" s="27"/>
      <c r="L40" s="72"/>
      <c r="M40" s="27"/>
      <c r="N40" s="27"/>
      <c r="O40" s="27"/>
      <c r="P40" s="27"/>
      <c r="Q40" s="27"/>
      <c r="R40" s="27"/>
      <c r="S40" s="27"/>
    </row>
    <row r="41" spans="1:19" ht="12.75">
      <c r="A41" s="1"/>
      <c r="B41" s="65"/>
      <c r="C41" s="66"/>
      <c r="D41" s="65"/>
      <c r="E41" s="27"/>
      <c r="F41" s="27"/>
      <c r="G41" s="27"/>
      <c r="H41" s="27"/>
      <c r="I41" s="27"/>
      <c r="J41" s="27"/>
      <c r="K41" s="27"/>
      <c r="L41" s="72"/>
      <c r="M41" s="27"/>
      <c r="N41" s="27"/>
      <c r="O41" s="27"/>
      <c r="P41" s="27"/>
      <c r="Q41" s="27"/>
      <c r="R41" s="27"/>
      <c r="S41" s="27"/>
    </row>
  </sheetData>
  <sheetProtection/>
  <mergeCells count="11">
    <mergeCell ref="I4:J4"/>
    <mergeCell ref="K4:L4"/>
    <mergeCell ref="M4:N4"/>
    <mergeCell ref="O4:P4"/>
    <mergeCell ref="Q4:R4"/>
    <mergeCell ref="A1:S1"/>
    <mergeCell ref="A2:S2"/>
    <mergeCell ref="E3:J3"/>
    <mergeCell ref="K3:R3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="150" zoomScaleNormal="150" zoomScalePageLayoutView="0" workbookViewId="0" topLeftCell="A1">
      <selection activeCell="A1" sqref="A1:S2"/>
    </sheetView>
  </sheetViews>
  <sheetFormatPr defaultColWidth="8.8515625" defaultRowHeight="12.75"/>
  <cols>
    <col min="1" max="1" width="5.28125" style="0" customWidth="1"/>
    <col min="2" max="2" width="19.28125" style="0" customWidth="1"/>
    <col min="3" max="3" width="5.00390625" style="0" customWidth="1"/>
    <col min="4" max="4" width="12.8515625" style="0" customWidth="1"/>
    <col min="5" max="5" width="5.421875" style="0" customWidth="1"/>
    <col min="6" max="6" width="5.7109375" style="0" customWidth="1"/>
    <col min="7" max="7" width="5.421875" style="0" customWidth="1"/>
    <col min="8" max="8" width="5.8515625" style="0" customWidth="1"/>
    <col min="9" max="9" width="5.421875" style="0" customWidth="1"/>
    <col min="10" max="11" width="5.28125" style="0" customWidth="1"/>
    <col min="12" max="12" width="5.140625" style="0" customWidth="1"/>
    <col min="13" max="13" width="4.8515625" style="0" customWidth="1"/>
    <col min="14" max="14" width="6.421875" style="0" customWidth="1"/>
    <col min="15" max="15" width="5.140625" style="0" customWidth="1"/>
    <col min="16" max="16" width="6.00390625" style="0" customWidth="1"/>
    <col min="17" max="17" width="5.7109375" style="0" customWidth="1"/>
    <col min="18" max="18" width="5.8515625" style="0" customWidth="1"/>
  </cols>
  <sheetData>
    <row r="1" spans="1:19" ht="24" customHeight="1">
      <c r="A1" s="87" t="s">
        <v>134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19" ht="20.25" customHeight="1">
      <c r="A2" s="90" t="s">
        <v>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>
      <c r="A3" s="45"/>
      <c r="B3" s="45" t="s">
        <v>120</v>
      </c>
      <c r="C3" s="57" t="s">
        <v>119</v>
      </c>
      <c r="D3" s="39"/>
      <c r="E3" s="99" t="s">
        <v>86</v>
      </c>
      <c r="F3" s="100"/>
      <c r="G3" s="100"/>
      <c r="H3" s="100"/>
      <c r="I3" s="100"/>
      <c r="J3" s="100"/>
      <c r="K3" s="97" t="s">
        <v>28</v>
      </c>
      <c r="L3" s="97"/>
      <c r="M3" s="97"/>
      <c r="N3" s="97"/>
      <c r="O3" s="97"/>
      <c r="P3" s="97"/>
      <c r="Q3" s="97"/>
      <c r="R3" s="98"/>
      <c r="S3" s="58" t="s">
        <v>124</v>
      </c>
    </row>
    <row r="4" spans="1:19" ht="12.75">
      <c r="A4" s="39" t="s">
        <v>122</v>
      </c>
      <c r="B4" s="44" t="s">
        <v>121</v>
      </c>
      <c r="C4" s="45" t="s">
        <v>118</v>
      </c>
      <c r="D4" s="39" t="s">
        <v>1</v>
      </c>
      <c r="E4" s="101" t="s">
        <v>87</v>
      </c>
      <c r="F4" s="84"/>
      <c r="G4" s="84" t="s">
        <v>125</v>
      </c>
      <c r="H4" s="84"/>
      <c r="I4" s="84" t="s">
        <v>88</v>
      </c>
      <c r="J4" s="84"/>
      <c r="K4" s="84" t="s">
        <v>130</v>
      </c>
      <c r="L4" s="84"/>
      <c r="M4" s="85" t="s">
        <v>131</v>
      </c>
      <c r="N4" s="84"/>
      <c r="O4" s="86" t="s">
        <v>132</v>
      </c>
      <c r="P4" s="86"/>
      <c r="Q4" s="86" t="s">
        <v>133</v>
      </c>
      <c r="R4" s="94"/>
      <c r="S4" s="39">
        <v>4</v>
      </c>
    </row>
    <row r="5" spans="1:19" ht="12.75">
      <c r="A5" s="48"/>
      <c r="B5" s="48"/>
      <c r="C5" s="48"/>
      <c r="D5" s="49"/>
      <c r="E5" s="40" t="s">
        <v>4</v>
      </c>
      <c r="F5" s="41" t="s">
        <v>5</v>
      </c>
      <c r="G5" s="41" t="s">
        <v>4</v>
      </c>
      <c r="H5" s="41" t="s">
        <v>5</v>
      </c>
      <c r="I5" s="41" t="s">
        <v>4</v>
      </c>
      <c r="J5" s="41" t="s">
        <v>5</v>
      </c>
      <c r="K5" s="42" t="s">
        <v>4</v>
      </c>
      <c r="L5" s="42" t="s">
        <v>5</v>
      </c>
      <c r="M5" s="42" t="s">
        <v>4</v>
      </c>
      <c r="N5" s="42" t="s">
        <v>5</v>
      </c>
      <c r="O5" s="42" t="s">
        <v>4</v>
      </c>
      <c r="P5" s="42" t="s">
        <v>5</v>
      </c>
      <c r="Q5" s="42" t="s">
        <v>4</v>
      </c>
      <c r="R5" s="43" t="s">
        <v>5</v>
      </c>
      <c r="S5" s="49" t="s">
        <v>123</v>
      </c>
    </row>
    <row r="6" spans="1:19" ht="12.75">
      <c r="A6" s="29">
        <v>1</v>
      </c>
      <c r="B6" s="7" t="s">
        <v>63</v>
      </c>
      <c r="C6" s="30">
        <v>1999</v>
      </c>
      <c r="D6" s="7" t="s">
        <v>9</v>
      </c>
      <c r="E6" s="5">
        <v>1</v>
      </c>
      <c r="F6" s="5">
        <v>100</v>
      </c>
      <c r="G6" s="5">
        <v>1</v>
      </c>
      <c r="H6" s="5">
        <v>100</v>
      </c>
      <c r="I6" s="5">
        <v>1</v>
      </c>
      <c r="J6" s="5">
        <v>100</v>
      </c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9">
        <v>2</v>
      </c>
      <c r="B7" s="2" t="s">
        <v>10</v>
      </c>
      <c r="C7" s="4">
        <v>1999</v>
      </c>
      <c r="D7" s="2" t="s">
        <v>11</v>
      </c>
      <c r="E7" s="5">
        <v>2</v>
      </c>
      <c r="F7" s="5">
        <v>98.33</v>
      </c>
      <c r="G7" s="5">
        <v>3</v>
      </c>
      <c r="H7" s="5">
        <v>90.51</v>
      </c>
      <c r="I7" s="5">
        <v>6</v>
      </c>
      <c r="J7" s="5">
        <v>59.71</v>
      </c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29">
        <v>3</v>
      </c>
      <c r="B8" s="2" t="s">
        <v>64</v>
      </c>
      <c r="C8" s="4">
        <v>1998</v>
      </c>
      <c r="D8" s="2" t="s">
        <v>135</v>
      </c>
      <c r="E8" s="5">
        <v>3</v>
      </c>
      <c r="F8" s="5">
        <v>96.85</v>
      </c>
      <c r="G8" s="5">
        <v>14</v>
      </c>
      <c r="H8" s="5">
        <v>3.02</v>
      </c>
      <c r="I8" s="5">
        <v>7</v>
      </c>
      <c r="J8" s="5">
        <v>54</v>
      </c>
      <c r="K8" s="5"/>
      <c r="L8" s="5"/>
      <c r="M8" s="5"/>
      <c r="N8" s="5"/>
      <c r="O8" s="5"/>
      <c r="P8" s="5"/>
      <c r="Q8" s="5"/>
      <c r="R8" s="5"/>
      <c r="S8" s="5"/>
    </row>
    <row r="9" spans="1:19" ht="12.75">
      <c r="A9" s="29">
        <v>4</v>
      </c>
      <c r="B9" s="2" t="s">
        <v>0</v>
      </c>
      <c r="C9" s="4">
        <v>1999</v>
      </c>
      <c r="D9" s="2" t="s">
        <v>9</v>
      </c>
      <c r="E9" s="5">
        <v>4</v>
      </c>
      <c r="F9" s="5">
        <v>84.93</v>
      </c>
      <c r="G9" s="5">
        <v>6</v>
      </c>
      <c r="H9" s="5">
        <v>82.22</v>
      </c>
      <c r="I9" s="5">
        <v>8</v>
      </c>
      <c r="J9" s="5">
        <v>39.63</v>
      </c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29">
        <v>5</v>
      </c>
      <c r="B10" s="2" t="s">
        <v>65</v>
      </c>
      <c r="C10" s="4">
        <v>1998</v>
      </c>
      <c r="D10" s="2" t="s">
        <v>135</v>
      </c>
      <c r="E10" s="5">
        <v>6</v>
      </c>
      <c r="F10" s="5">
        <v>79.01</v>
      </c>
      <c r="G10" s="5">
        <v>4</v>
      </c>
      <c r="H10" s="5">
        <v>84.75</v>
      </c>
      <c r="I10" s="5">
        <v>3</v>
      </c>
      <c r="J10" s="5">
        <v>67.85</v>
      </c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29">
        <v>6</v>
      </c>
      <c r="B11" s="2" t="s">
        <v>66</v>
      </c>
      <c r="C11" s="4">
        <v>1998</v>
      </c>
      <c r="D11" s="2" t="s">
        <v>9</v>
      </c>
      <c r="E11" s="5">
        <v>15</v>
      </c>
      <c r="F11" s="5">
        <v>21.28</v>
      </c>
      <c r="G11" s="5">
        <v>9</v>
      </c>
      <c r="H11" s="5">
        <v>65.57</v>
      </c>
      <c r="I11" s="5">
        <v>9</v>
      </c>
      <c r="J11" s="5">
        <v>37.14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29">
        <v>7</v>
      </c>
      <c r="B12" s="2" t="s">
        <v>67</v>
      </c>
      <c r="C12" s="4">
        <v>1998</v>
      </c>
      <c r="D12" s="2" t="s">
        <v>68</v>
      </c>
      <c r="E12" s="5">
        <v>8</v>
      </c>
      <c r="F12" s="5">
        <v>72.81</v>
      </c>
      <c r="G12" s="5">
        <v>12</v>
      </c>
      <c r="H12" s="5">
        <v>32.54</v>
      </c>
      <c r="I12" s="5">
        <v>14</v>
      </c>
      <c r="J12" s="5">
        <v>0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29">
        <v>8</v>
      </c>
      <c r="B13" s="2" t="s">
        <v>20</v>
      </c>
      <c r="C13" s="4">
        <v>1999</v>
      </c>
      <c r="D13" s="2" t="s">
        <v>18</v>
      </c>
      <c r="E13" s="5">
        <v>7</v>
      </c>
      <c r="F13" s="5">
        <v>78.62</v>
      </c>
      <c r="G13" s="5">
        <v>11</v>
      </c>
      <c r="H13" s="5">
        <v>33.31</v>
      </c>
      <c r="I13" s="5">
        <v>12</v>
      </c>
      <c r="J13" s="5">
        <v>0</v>
      </c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29">
        <v>9</v>
      </c>
      <c r="B14" s="2" t="s">
        <v>23</v>
      </c>
      <c r="C14" s="4">
        <v>1999</v>
      </c>
      <c r="D14" s="2" t="s">
        <v>18</v>
      </c>
      <c r="E14" s="5">
        <v>9</v>
      </c>
      <c r="F14" s="5">
        <v>65.22</v>
      </c>
      <c r="G14" s="5">
        <v>13</v>
      </c>
      <c r="H14" s="5">
        <v>11.38</v>
      </c>
      <c r="I14" s="5">
        <v>13</v>
      </c>
      <c r="J14" s="5">
        <v>0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29">
        <v>10</v>
      </c>
      <c r="B15" s="2" t="s">
        <v>13</v>
      </c>
      <c r="C15" s="4">
        <v>1999</v>
      </c>
      <c r="D15" s="2" t="s">
        <v>11</v>
      </c>
      <c r="E15" s="5">
        <v>11</v>
      </c>
      <c r="F15" s="5">
        <v>59.61</v>
      </c>
      <c r="G15" s="5">
        <v>10</v>
      </c>
      <c r="H15" s="5">
        <v>61.91</v>
      </c>
      <c r="I15" s="5">
        <v>4</v>
      </c>
      <c r="J15" s="5">
        <v>64.17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29">
        <v>11</v>
      </c>
      <c r="B16" s="2" t="s">
        <v>15</v>
      </c>
      <c r="C16" s="4">
        <v>1999</v>
      </c>
      <c r="D16" s="2" t="s">
        <v>16</v>
      </c>
      <c r="E16" s="5">
        <v>10</v>
      </c>
      <c r="F16" s="5">
        <v>60.59</v>
      </c>
      <c r="G16" s="5">
        <v>7</v>
      </c>
      <c r="H16" s="5">
        <v>81.45</v>
      </c>
      <c r="I16" s="5">
        <v>5</v>
      </c>
      <c r="J16" s="5">
        <v>61.22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29">
        <v>12</v>
      </c>
      <c r="B17" s="2" t="s">
        <v>8</v>
      </c>
      <c r="C17" s="4">
        <v>1999</v>
      </c>
      <c r="D17" s="2" t="s">
        <v>9</v>
      </c>
      <c r="E17" s="4">
        <v>12</v>
      </c>
      <c r="F17" s="4">
        <v>43.15</v>
      </c>
      <c r="G17" s="4">
        <v>8</v>
      </c>
      <c r="H17" s="4">
        <v>72.45</v>
      </c>
      <c r="I17" s="4">
        <v>2</v>
      </c>
      <c r="J17" s="4">
        <v>91.6</v>
      </c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2.75">
      <c r="A18" s="29">
        <v>13</v>
      </c>
      <c r="B18" s="3" t="s">
        <v>116</v>
      </c>
      <c r="C18" s="5">
        <v>1999</v>
      </c>
      <c r="D18" s="2" t="s">
        <v>9</v>
      </c>
      <c r="E18" s="4">
        <v>13</v>
      </c>
      <c r="F18" s="4">
        <v>37.64</v>
      </c>
      <c r="G18" s="4">
        <v>15</v>
      </c>
      <c r="H18" s="4">
        <v>0</v>
      </c>
      <c r="I18" s="4"/>
      <c r="J18" s="4">
        <v>0</v>
      </c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2.75">
      <c r="A19" s="29">
        <v>14</v>
      </c>
      <c r="B19" s="3" t="s">
        <v>117</v>
      </c>
      <c r="C19" s="5">
        <v>1999</v>
      </c>
      <c r="D19" s="3" t="s">
        <v>136</v>
      </c>
      <c r="E19" s="4">
        <v>16</v>
      </c>
      <c r="F19" s="4">
        <v>0</v>
      </c>
      <c r="G19" s="4">
        <v>16</v>
      </c>
      <c r="H19" s="4">
        <v>0</v>
      </c>
      <c r="I19" s="4"/>
      <c r="J19" s="4">
        <v>0</v>
      </c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2.75">
      <c r="A20" s="29">
        <v>15</v>
      </c>
      <c r="B20" s="1"/>
      <c r="C20" s="1"/>
      <c r="D20" s="1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2.75">
      <c r="A21" s="1"/>
      <c r="B21" s="1"/>
      <c r="C21" s="1"/>
      <c r="D21" s="1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2.75">
      <c r="A22" s="1"/>
      <c r="B22" s="1"/>
      <c r="C22" s="1"/>
      <c r="D22" s="1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2.75">
      <c r="A23" s="1"/>
      <c r="B23" s="1"/>
      <c r="C23" s="1"/>
      <c r="D23" s="1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2.75">
      <c r="A24" s="1"/>
      <c r="B24" s="1"/>
      <c r="C24" s="1"/>
      <c r="D24" s="1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2.75">
      <c r="A25" s="1"/>
      <c r="B25" s="1"/>
      <c r="C25" s="1"/>
      <c r="D25" s="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</sheetData>
  <sheetProtection/>
  <mergeCells count="11">
    <mergeCell ref="I4:J4"/>
    <mergeCell ref="K3:R3"/>
    <mergeCell ref="K4:L4"/>
    <mergeCell ref="M4:N4"/>
    <mergeCell ref="O4:P4"/>
    <mergeCell ref="A1:S1"/>
    <mergeCell ref="A2:S2"/>
    <mergeCell ref="Q4:R4"/>
    <mergeCell ref="E3:J3"/>
    <mergeCell ref="E4:F4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zoomScale="150" zoomScaleNormal="150" zoomScalePageLayoutView="0" workbookViewId="0" topLeftCell="A1">
      <selection activeCell="A1" sqref="A1:S2"/>
    </sheetView>
  </sheetViews>
  <sheetFormatPr defaultColWidth="8.8515625" defaultRowHeight="12.75"/>
  <cols>
    <col min="1" max="1" width="6.421875" style="50" customWidth="1"/>
    <col min="2" max="2" width="17.421875" style="0" customWidth="1"/>
    <col min="3" max="3" width="6.421875" style="0" customWidth="1"/>
    <col min="4" max="4" width="12.8515625" style="0" customWidth="1"/>
    <col min="5" max="5" width="5.421875" style="0" customWidth="1"/>
    <col min="6" max="6" width="6.28125" style="0" customWidth="1"/>
    <col min="7" max="7" width="5.7109375" style="0" customWidth="1"/>
    <col min="8" max="8" width="5.8515625" style="0" customWidth="1"/>
    <col min="9" max="9" width="5.7109375" style="0" customWidth="1"/>
    <col min="10" max="11" width="5.421875" style="0" customWidth="1"/>
    <col min="12" max="12" width="6.8515625" style="0" customWidth="1"/>
    <col min="13" max="13" width="5.28125" style="0" customWidth="1"/>
    <col min="14" max="14" width="6.8515625" style="0" customWidth="1"/>
    <col min="15" max="15" width="5.00390625" style="0" customWidth="1"/>
    <col min="16" max="16" width="6.421875" style="0" customWidth="1"/>
    <col min="17" max="18" width="5.7109375" style="0" customWidth="1"/>
  </cols>
  <sheetData>
    <row r="1" spans="1:19" ht="23.25" customHeight="1">
      <c r="A1" s="87" t="s">
        <v>134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19" ht="18.75" customHeight="1">
      <c r="A2" s="95" t="s">
        <v>56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>
      <c r="A3" s="45"/>
      <c r="B3" s="45" t="s">
        <v>120</v>
      </c>
      <c r="C3" s="57" t="s">
        <v>119</v>
      </c>
      <c r="D3" s="39"/>
      <c r="E3" s="99" t="s">
        <v>86</v>
      </c>
      <c r="F3" s="100"/>
      <c r="G3" s="100"/>
      <c r="H3" s="100"/>
      <c r="I3" s="100"/>
      <c r="J3" s="100"/>
      <c r="K3" s="100" t="s">
        <v>28</v>
      </c>
      <c r="L3" s="100"/>
      <c r="M3" s="100"/>
      <c r="N3" s="100"/>
      <c r="O3" s="100"/>
      <c r="P3" s="100"/>
      <c r="Q3" s="100"/>
      <c r="R3" s="102"/>
      <c r="S3" s="58" t="s">
        <v>124</v>
      </c>
    </row>
    <row r="4" spans="1:19" ht="12.75">
      <c r="A4" s="39" t="s">
        <v>122</v>
      </c>
      <c r="B4" s="44" t="s">
        <v>121</v>
      </c>
      <c r="C4" s="45" t="s">
        <v>118</v>
      </c>
      <c r="D4" s="39" t="s">
        <v>1</v>
      </c>
      <c r="E4" s="106" t="s">
        <v>87</v>
      </c>
      <c r="F4" s="93"/>
      <c r="G4" s="93" t="s">
        <v>125</v>
      </c>
      <c r="H4" s="93"/>
      <c r="I4" s="93" t="s">
        <v>88</v>
      </c>
      <c r="J4" s="93"/>
      <c r="K4" s="93" t="s">
        <v>130</v>
      </c>
      <c r="L4" s="93"/>
      <c r="M4" s="103" t="s">
        <v>131</v>
      </c>
      <c r="N4" s="93"/>
      <c r="O4" s="104" t="s">
        <v>132</v>
      </c>
      <c r="P4" s="104"/>
      <c r="Q4" s="104" t="s">
        <v>133</v>
      </c>
      <c r="R4" s="105"/>
      <c r="S4" s="39">
        <v>4</v>
      </c>
    </row>
    <row r="5" spans="1:19" ht="12.75">
      <c r="A5" s="48"/>
      <c r="B5" s="48"/>
      <c r="C5" s="48"/>
      <c r="D5" s="49"/>
      <c r="E5" s="40" t="s">
        <v>4</v>
      </c>
      <c r="F5" s="41" t="s">
        <v>5</v>
      </c>
      <c r="G5" s="41" t="s">
        <v>4</v>
      </c>
      <c r="H5" s="41" t="s">
        <v>5</v>
      </c>
      <c r="I5" s="41" t="s">
        <v>4</v>
      </c>
      <c r="J5" s="41" t="s">
        <v>5</v>
      </c>
      <c r="K5" s="42" t="s">
        <v>4</v>
      </c>
      <c r="L5" s="42" t="s">
        <v>5</v>
      </c>
      <c r="M5" s="42" t="s">
        <v>4</v>
      </c>
      <c r="N5" s="42" t="s">
        <v>5</v>
      </c>
      <c r="O5" s="42" t="s">
        <v>4</v>
      </c>
      <c r="P5" s="42" t="s">
        <v>5</v>
      </c>
      <c r="Q5" s="42" t="s">
        <v>4</v>
      </c>
      <c r="R5" s="43" t="s">
        <v>5</v>
      </c>
      <c r="S5" s="49" t="s">
        <v>123</v>
      </c>
    </row>
    <row r="6" spans="1:19" ht="12.75">
      <c r="A6" s="29">
        <v>1</v>
      </c>
      <c r="B6" s="37" t="s">
        <v>29</v>
      </c>
      <c r="C6" s="30">
        <v>1999</v>
      </c>
      <c r="D6" s="7" t="s">
        <v>89</v>
      </c>
      <c r="E6" s="4">
        <v>15</v>
      </c>
      <c r="F6" s="5">
        <v>52.85</v>
      </c>
      <c r="G6" s="5">
        <v>1</v>
      </c>
      <c r="H6" s="51">
        <v>100</v>
      </c>
      <c r="I6" s="52"/>
      <c r="J6" s="29"/>
      <c r="K6" s="4"/>
      <c r="L6" s="5"/>
      <c r="M6" s="5"/>
      <c r="N6" s="5"/>
      <c r="O6" s="5"/>
      <c r="P6" s="5"/>
      <c r="Q6" s="5"/>
      <c r="R6" s="5"/>
      <c r="S6" s="5"/>
    </row>
    <row r="7" spans="1:19" ht="12.75">
      <c r="A7" s="29">
        <v>2</v>
      </c>
      <c r="B7" s="34" t="s">
        <v>47</v>
      </c>
      <c r="C7" s="4">
        <v>1999</v>
      </c>
      <c r="D7" s="2" t="s">
        <v>16</v>
      </c>
      <c r="E7" s="4">
        <v>5</v>
      </c>
      <c r="F7" s="5">
        <v>90.89</v>
      </c>
      <c r="G7" s="5">
        <v>5</v>
      </c>
      <c r="H7" s="51">
        <v>90.92</v>
      </c>
      <c r="I7" s="52"/>
      <c r="J7" s="29"/>
      <c r="K7" s="4"/>
      <c r="L7" s="5"/>
      <c r="M7" s="5"/>
      <c r="N7" s="5"/>
      <c r="O7" s="5"/>
      <c r="P7" s="5"/>
      <c r="Q7" s="5"/>
      <c r="R7" s="5"/>
      <c r="S7" s="5"/>
    </row>
    <row r="8" spans="1:19" ht="12.75">
      <c r="A8" s="29">
        <v>3</v>
      </c>
      <c r="B8" s="34" t="s">
        <v>59</v>
      </c>
      <c r="C8" s="4">
        <v>1998</v>
      </c>
      <c r="D8" s="2" t="s">
        <v>44</v>
      </c>
      <c r="E8" s="4">
        <v>6</v>
      </c>
      <c r="F8" s="5">
        <v>90.49</v>
      </c>
      <c r="G8" s="5">
        <v>2</v>
      </c>
      <c r="H8" s="53">
        <v>95.05</v>
      </c>
      <c r="I8" s="52"/>
      <c r="J8" s="29"/>
      <c r="K8" s="4"/>
      <c r="L8" s="5"/>
      <c r="M8" s="5"/>
      <c r="N8" s="5"/>
      <c r="O8" s="5"/>
      <c r="P8" s="5"/>
      <c r="Q8" s="5"/>
      <c r="R8" s="5"/>
      <c r="S8" s="5"/>
    </row>
    <row r="9" spans="1:19" ht="12.75">
      <c r="A9" s="29">
        <v>4</v>
      </c>
      <c r="B9" s="34" t="s">
        <v>57</v>
      </c>
      <c r="C9" s="4">
        <v>1998</v>
      </c>
      <c r="D9" s="2" t="s">
        <v>2</v>
      </c>
      <c r="E9" s="4">
        <v>7</v>
      </c>
      <c r="F9" s="5">
        <v>89.89</v>
      </c>
      <c r="G9" s="5">
        <v>17</v>
      </c>
      <c r="H9" s="53">
        <v>23.68</v>
      </c>
      <c r="I9" s="52"/>
      <c r="J9" s="29"/>
      <c r="K9" s="4"/>
      <c r="L9" s="5"/>
      <c r="M9" s="5"/>
      <c r="N9" s="5"/>
      <c r="O9" s="5"/>
      <c r="P9" s="5"/>
      <c r="Q9" s="5"/>
      <c r="R9" s="5"/>
      <c r="S9" s="5"/>
    </row>
    <row r="10" spans="1:19" ht="12.75">
      <c r="A10" s="29">
        <v>5</v>
      </c>
      <c r="B10" s="34" t="s">
        <v>58</v>
      </c>
      <c r="C10" s="4">
        <v>1998</v>
      </c>
      <c r="D10" s="2" t="s">
        <v>135</v>
      </c>
      <c r="E10" s="4">
        <v>4</v>
      </c>
      <c r="F10" s="5">
        <v>92.39</v>
      </c>
      <c r="G10" s="5">
        <v>4</v>
      </c>
      <c r="H10" s="53">
        <v>92.99</v>
      </c>
      <c r="I10" s="52"/>
      <c r="J10" s="29"/>
      <c r="K10" s="4"/>
      <c r="L10" s="5"/>
      <c r="M10" s="5"/>
      <c r="N10" s="5"/>
      <c r="O10" s="5"/>
      <c r="P10" s="5"/>
      <c r="Q10" s="5"/>
      <c r="R10" s="5"/>
      <c r="S10" s="5"/>
    </row>
    <row r="11" spans="1:19" ht="12.75">
      <c r="A11" s="29">
        <v>6</v>
      </c>
      <c r="B11" s="35" t="s">
        <v>90</v>
      </c>
      <c r="C11" s="56">
        <v>1999</v>
      </c>
      <c r="D11" s="25" t="s">
        <v>135</v>
      </c>
      <c r="E11" s="4">
        <v>8</v>
      </c>
      <c r="F11" s="5">
        <v>79.08</v>
      </c>
      <c r="G11" s="5">
        <v>6</v>
      </c>
      <c r="H11" s="53">
        <v>83.58</v>
      </c>
      <c r="I11" s="52"/>
      <c r="J11" s="29"/>
      <c r="K11" s="4"/>
      <c r="L11" s="5"/>
      <c r="M11" s="5"/>
      <c r="N11" s="5"/>
      <c r="O11" s="5"/>
      <c r="P11" s="5"/>
      <c r="Q11" s="5"/>
      <c r="R11" s="5"/>
      <c r="S11" s="5"/>
    </row>
    <row r="12" spans="1:19" ht="12.75">
      <c r="A12" s="29">
        <v>7</v>
      </c>
      <c r="B12" s="34" t="s">
        <v>60</v>
      </c>
      <c r="C12" s="4">
        <v>1998</v>
      </c>
      <c r="D12" s="2" t="s">
        <v>2</v>
      </c>
      <c r="E12" s="4">
        <v>10</v>
      </c>
      <c r="F12" s="5">
        <v>65.77</v>
      </c>
      <c r="G12" s="5">
        <v>9</v>
      </c>
      <c r="H12" s="53">
        <v>77.97</v>
      </c>
      <c r="I12" s="52"/>
      <c r="J12" s="29"/>
      <c r="K12" s="4"/>
      <c r="L12" s="5"/>
      <c r="M12" s="5"/>
      <c r="N12" s="5"/>
      <c r="O12" s="5"/>
      <c r="P12" s="5"/>
      <c r="Q12" s="5"/>
      <c r="R12" s="5"/>
      <c r="S12" s="5"/>
    </row>
    <row r="13" spans="1:19" ht="12.75">
      <c r="A13" s="29">
        <v>8</v>
      </c>
      <c r="B13" s="34" t="s">
        <v>61</v>
      </c>
      <c r="C13" s="4">
        <v>1998</v>
      </c>
      <c r="D13" s="2" t="s">
        <v>16</v>
      </c>
      <c r="E13" s="4">
        <v>17</v>
      </c>
      <c r="F13" s="5">
        <v>49.85</v>
      </c>
      <c r="G13" s="5">
        <v>14</v>
      </c>
      <c r="H13" s="53">
        <v>50</v>
      </c>
      <c r="I13" s="52"/>
      <c r="J13" s="29"/>
      <c r="K13" s="4"/>
      <c r="L13" s="5"/>
      <c r="M13" s="5"/>
      <c r="N13" s="5"/>
      <c r="O13" s="5"/>
      <c r="P13" s="5"/>
      <c r="Q13" s="5"/>
      <c r="R13" s="5"/>
      <c r="S13" s="5"/>
    </row>
    <row r="14" spans="1:19" ht="12.75">
      <c r="A14" s="29">
        <v>9</v>
      </c>
      <c r="B14" s="25" t="s">
        <v>31</v>
      </c>
      <c r="C14" s="28">
        <v>1999</v>
      </c>
      <c r="D14" s="26" t="s">
        <v>137</v>
      </c>
      <c r="E14" s="4">
        <v>3</v>
      </c>
      <c r="F14" s="5">
        <v>100</v>
      </c>
      <c r="G14" s="5">
        <v>7</v>
      </c>
      <c r="H14" s="53">
        <v>82.76</v>
      </c>
      <c r="I14" s="52"/>
      <c r="J14" s="29"/>
      <c r="K14" s="4"/>
      <c r="L14" s="5"/>
      <c r="M14" s="5"/>
      <c r="N14" s="5"/>
      <c r="O14" s="5"/>
      <c r="P14" s="5"/>
      <c r="Q14" s="5"/>
      <c r="R14" s="5"/>
      <c r="S14" s="5"/>
    </row>
    <row r="15" spans="1:19" ht="12.75">
      <c r="A15" s="29">
        <v>10</v>
      </c>
      <c r="B15" s="34" t="s">
        <v>69</v>
      </c>
      <c r="C15" s="4">
        <v>1999</v>
      </c>
      <c r="D15" s="2" t="s">
        <v>91</v>
      </c>
      <c r="E15" s="4">
        <v>18</v>
      </c>
      <c r="F15" s="5">
        <v>43.64</v>
      </c>
      <c r="G15" s="5">
        <v>13</v>
      </c>
      <c r="H15" s="53">
        <v>57.34</v>
      </c>
      <c r="I15" s="52"/>
      <c r="J15" s="29"/>
      <c r="K15" s="4"/>
      <c r="L15" s="5"/>
      <c r="M15" s="5"/>
      <c r="N15" s="5"/>
      <c r="O15" s="5"/>
      <c r="P15" s="5"/>
      <c r="Q15" s="5"/>
      <c r="R15" s="5"/>
      <c r="S15" s="5"/>
    </row>
    <row r="16" spans="1:19" ht="12.75">
      <c r="A16" s="29">
        <v>11</v>
      </c>
      <c r="B16" s="34" t="s">
        <v>92</v>
      </c>
      <c r="C16" s="4">
        <v>1999</v>
      </c>
      <c r="D16" s="2" t="s">
        <v>93</v>
      </c>
      <c r="E16" s="4">
        <v>19</v>
      </c>
      <c r="F16" s="5">
        <v>0</v>
      </c>
      <c r="G16" s="5">
        <v>15</v>
      </c>
      <c r="H16" s="53">
        <v>38.12</v>
      </c>
      <c r="I16" s="52"/>
      <c r="J16" s="29"/>
      <c r="K16" s="4"/>
      <c r="L16" s="5"/>
      <c r="M16" s="5"/>
      <c r="N16" s="5"/>
      <c r="O16" s="5"/>
      <c r="P16" s="5"/>
      <c r="Q16" s="5"/>
      <c r="R16" s="5"/>
      <c r="S16" s="5"/>
    </row>
    <row r="17" spans="1:19" ht="12.75">
      <c r="A17" s="29">
        <v>12</v>
      </c>
      <c r="B17" s="25" t="s">
        <v>36</v>
      </c>
      <c r="C17" s="28">
        <v>1999</v>
      </c>
      <c r="D17" s="26" t="s">
        <v>136</v>
      </c>
      <c r="E17" s="4">
        <v>14</v>
      </c>
      <c r="F17" s="4">
        <v>62.66</v>
      </c>
      <c r="G17" s="5">
        <v>12</v>
      </c>
      <c r="H17" s="53">
        <v>59.82</v>
      </c>
      <c r="I17" s="52"/>
      <c r="J17" s="54"/>
      <c r="K17" s="4"/>
      <c r="L17" s="5"/>
      <c r="M17" s="5"/>
      <c r="N17" s="5"/>
      <c r="O17" s="5"/>
      <c r="P17" s="5"/>
      <c r="Q17" s="5"/>
      <c r="R17" s="5"/>
      <c r="S17" s="5"/>
    </row>
    <row r="18" spans="1:19" ht="12.75">
      <c r="A18" s="29">
        <v>13</v>
      </c>
      <c r="B18" s="34" t="s">
        <v>38</v>
      </c>
      <c r="C18" s="4">
        <v>1999</v>
      </c>
      <c r="D18" s="2" t="s">
        <v>39</v>
      </c>
      <c r="E18" s="4">
        <v>12</v>
      </c>
      <c r="F18" s="4">
        <v>64.16</v>
      </c>
      <c r="G18" s="4">
        <v>16</v>
      </c>
      <c r="H18" s="53">
        <v>30.69</v>
      </c>
      <c r="I18" s="55"/>
      <c r="J18" s="4"/>
      <c r="K18" s="4"/>
      <c r="L18" s="5"/>
      <c r="M18" s="5"/>
      <c r="N18" s="5"/>
      <c r="O18" s="5"/>
      <c r="P18" s="5"/>
      <c r="Q18" s="5"/>
      <c r="R18" s="5"/>
      <c r="S18" s="5"/>
    </row>
    <row r="19" spans="1:19" ht="12.75">
      <c r="A19" s="29">
        <v>14</v>
      </c>
      <c r="B19" s="34" t="s">
        <v>48</v>
      </c>
      <c r="C19" s="4">
        <v>1999</v>
      </c>
      <c r="D19" s="2" t="s">
        <v>9</v>
      </c>
      <c r="E19" s="4">
        <v>16</v>
      </c>
      <c r="F19" s="4">
        <v>52.45</v>
      </c>
      <c r="G19" s="4">
        <v>18</v>
      </c>
      <c r="H19" s="53">
        <v>0</v>
      </c>
      <c r="I19" s="55"/>
      <c r="J19" s="4"/>
      <c r="K19" s="4"/>
      <c r="L19" s="5"/>
      <c r="M19" s="5"/>
      <c r="N19" s="5"/>
      <c r="O19" s="5"/>
      <c r="P19" s="5"/>
      <c r="Q19" s="5"/>
      <c r="R19" s="5"/>
      <c r="S19" s="5"/>
    </row>
    <row r="20" spans="1:19" ht="12.75">
      <c r="A20" s="29">
        <v>15</v>
      </c>
      <c r="B20" s="34" t="s">
        <v>94</v>
      </c>
      <c r="C20" s="4">
        <v>1999</v>
      </c>
      <c r="D20" s="2" t="s">
        <v>93</v>
      </c>
      <c r="E20" s="4">
        <v>22</v>
      </c>
      <c r="F20" s="4">
        <v>0</v>
      </c>
      <c r="G20" s="4">
        <v>19</v>
      </c>
      <c r="H20" s="53">
        <v>0</v>
      </c>
      <c r="I20" s="55"/>
      <c r="J20" s="4"/>
      <c r="K20" s="4"/>
      <c r="L20" s="5"/>
      <c r="M20" s="5"/>
      <c r="N20" s="5"/>
      <c r="O20" s="5"/>
      <c r="P20" s="5"/>
      <c r="Q20" s="5"/>
      <c r="R20" s="5"/>
      <c r="S20" s="5"/>
    </row>
    <row r="21" spans="1:19" ht="12.75">
      <c r="A21" s="29">
        <v>16</v>
      </c>
      <c r="B21" s="34" t="s">
        <v>32</v>
      </c>
      <c r="C21" s="4">
        <v>1999</v>
      </c>
      <c r="D21" s="2" t="s">
        <v>16</v>
      </c>
      <c r="E21" s="4">
        <v>11</v>
      </c>
      <c r="F21" s="4">
        <v>64.56</v>
      </c>
      <c r="G21" s="4"/>
      <c r="H21" s="53">
        <v>0</v>
      </c>
      <c r="I21" s="55"/>
      <c r="J21" s="4"/>
      <c r="K21" s="4"/>
      <c r="L21" s="5"/>
      <c r="M21" s="5"/>
      <c r="N21" s="5"/>
      <c r="O21" s="5"/>
      <c r="P21" s="5"/>
      <c r="Q21" s="5"/>
      <c r="R21" s="5"/>
      <c r="S21" s="5"/>
    </row>
    <row r="22" spans="1:19" ht="12.75">
      <c r="A22" s="29">
        <v>17</v>
      </c>
      <c r="B22" s="34" t="s">
        <v>85</v>
      </c>
      <c r="C22" s="4">
        <v>1998</v>
      </c>
      <c r="D22" s="2" t="s">
        <v>91</v>
      </c>
      <c r="E22" s="4"/>
      <c r="F22" s="4"/>
      <c r="G22" s="4"/>
      <c r="H22" s="4">
        <v>0</v>
      </c>
      <c r="I22" s="55"/>
      <c r="J22" s="4"/>
      <c r="K22" s="4"/>
      <c r="L22" s="5"/>
      <c r="M22" s="5"/>
      <c r="N22" s="5"/>
      <c r="O22" s="5"/>
      <c r="P22" s="5"/>
      <c r="Q22" s="5"/>
      <c r="R22" s="5"/>
      <c r="S22" s="5"/>
    </row>
    <row r="23" spans="1:19" ht="12.75">
      <c r="A23" s="29"/>
      <c r="B23" s="36"/>
      <c r="C23" s="29"/>
      <c r="D23" s="2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  <c r="Q23" s="5"/>
      <c r="R23" s="5"/>
      <c r="S23" s="5"/>
    </row>
    <row r="24" spans="1:19" ht="12.75">
      <c r="A24" s="29"/>
      <c r="B24" s="36"/>
      <c r="C24" s="29"/>
      <c r="D24" s="2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  <c r="Q24" s="5"/>
      <c r="R24" s="5"/>
      <c r="S24" s="5"/>
    </row>
    <row r="25" spans="1:19" ht="12.75">
      <c r="A25" s="29"/>
      <c r="B25" s="34"/>
      <c r="C25" s="4"/>
      <c r="D25" s="2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5"/>
      <c r="Q25" s="5"/>
      <c r="R25" s="5"/>
      <c r="S25" s="5"/>
    </row>
    <row r="26" spans="1:19" ht="12.75">
      <c r="A26" s="29"/>
      <c r="B26" s="31"/>
      <c r="C26" s="59"/>
      <c r="D26" s="2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5"/>
      <c r="Q26" s="5"/>
      <c r="R26" s="5"/>
      <c r="S26" s="5"/>
    </row>
    <row r="27" spans="1:19" ht="12.75">
      <c r="A27" s="29"/>
      <c r="B27" s="34"/>
      <c r="C27" s="4"/>
      <c r="D27" s="2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5"/>
      <c r="Q27" s="5"/>
      <c r="R27" s="5"/>
      <c r="S27" s="5"/>
    </row>
    <row r="28" spans="1:19" ht="12.75">
      <c r="A28" s="29"/>
      <c r="B28" s="34"/>
      <c r="C28" s="4"/>
      <c r="D28" s="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32" spans="2:4" ht="12.75">
      <c r="B32" s="31"/>
      <c r="C32" s="31"/>
      <c r="D32" s="31"/>
    </row>
    <row r="33" spans="2:4" ht="12.75">
      <c r="B33" s="32"/>
      <c r="C33" s="32"/>
      <c r="D33" s="32"/>
    </row>
    <row r="34" spans="2:4" ht="12.75">
      <c r="B34" s="32"/>
      <c r="C34" s="32"/>
      <c r="D34" s="32"/>
    </row>
    <row r="35" spans="2:4" ht="12.75">
      <c r="B35" s="32"/>
      <c r="C35" s="32"/>
      <c r="D35" s="32"/>
    </row>
    <row r="36" spans="2:4" ht="12.75">
      <c r="B36" s="32"/>
      <c r="C36" s="32"/>
      <c r="D36" s="32"/>
    </row>
    <row r="37" spans="2:4" ht="12.75">
      <c r="B37" s="32"/>
      <c r="C37" s="32"/>
      <c r="D37" s="32"/>
    </row>
    <row r="38" spans="2:4" ht="12.75">
      <c r="B38" s="32"/>
      <c r="C38" s="33"/>
      <c r="D38" s="31"/>
    </row>
    <row r="39" spans="2:4" ht="12.75">
      <c r="B39" s="32"/>
      <c r="C39" s="33"/>
      <c r="D39" s="31"/>
    </row>
    <row r="40" spans="2:4" ht="12.75">
      <c r="B40" s="32"/>
      <c r="C40" s="33"/>
      <c r="D40" s="31"/>
    </row>
    <row r="41" spans="2:4" ht="12.75">
      <c r="B41" s="31"/>
      <c r="C41" s="31"/>
      <c r="D41" s="31"/>
    </row>
  </sheetData>
  <sheetProtection/>
  <mergeCells count="11">
    <mergeCell ref="A1:S1"/>
    <mergeCell ref="M4:N4"/>
    <mergeCell ref="O4:P4"/>
    <mergeCell ref="Q4:R4"/>
    <mergeCell ref="E4:F4"/>
    <mergeCell ref="G4:H4"/>
    <mergeCell ref="I4:J4"/>
    <mergeCell ref="K4:L4"/>
    <mergeCell ref="E3:J3"/>
    <mergeCell ref="K3:R3"/>
    <mergeCell ref="A2:S2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T2:AV44"/>
  <sheetViews>
    <sheetView zoomScalePageLayoutView="0" workbookViewId="0" topLeftCell="T1">
      <selection activeCell="U31" sqref="U31"/>
    </sheetView>
  </sheetViews>
  <sheetFormatPr defaultColWidth="8.8515625" defaultRowHeight="12.75"/>
  <cols>
    <col min="1" max="1" width="5.00390625" style="0" customWidth="1"/>
    <col min="2" max="19" width="9.140625" style="0" hidden="1" customWidth="1"/>
    <col min="20" max="20" width="9.140625" style="0" customWidth="1"/>
    <col min="21" max="21" width="17.00390625" style="0" customWidth="1"/>
    <col min="22" max="22" width="8.140625" style="0" customWidth="1"/>
    <col min="23" max="23" width="13.421875" style="0" customWidth="1"/>
    <col min="24" max="24" width="5.421875" style="0" customWidth="1"/>
    <col min="25" max="25" width="6.421875" style="0" customWidth="1"/>
    <col min="26" max="26" width="4.8515625" style="0" customWidth="1"/>
    <col min="27" max="27" width="7.00390625" style="0" customWidth="1"/>
    <col min="28" max="28" width="5.140625" style="0" customWidth="1"/>
    <col min="29" max="29" width="5.00390625" style="0" customWidth="1"/>
    <col min="30" max="30" width="4.00390625" style="0" customWidth="1"/>
    <col min="31" max="31" width="7.00390625" style="0" customWidth="1"/>
    <col min="32" max="32" width="5.7109375" style="0" customWidth="1"/>
    <col min="33" max="33" width="5.8515625" style="0" customWidth="1"/>
    <col min="34" max="34" width="4.7109375" style="0" customWidth="1"/>
    <col min="35" max="35" width="5.8515625" style="0" customWidth="1"/>
    <col min="36" max="36" width="5.140625" style="0" customWidth="1"/>
    <col min="37" max="37" width="6.421875" style="0" customWidth="1"/>
  </cols>
  <sheetData>
    <row r="1" ht="21" customHeight="1" thickBot="1"/>
    <row r="2" spans="20:28" ht="24" customHeight="1" thickBot="1">
      <c r="T2" s="8" t="s">
        <v>72</v>
      </c>
      <c r="U2" s="9" t="s">
        <v>73</v>
      </c>
      <c r="V2" s="9" t="s">
        <v>74</v>
      </c>
      <c r="W2" s="10" t="s">
        <v>75</v>
      </c>
      <c r="Y2" s="11" t="s">
        <v>76</v>
      </c>
      <c r="Z2" s="12" t="s">
        <v>77</v>
      </c>
      <c r="AA2" s="13" t="s">
        <v>78</v>
      </c>
      <c r="AB2" s="13" t="s">
        <v>79</v>
      </c>
    </row>
    <row r="3" spans="20:28" ht="13.5" thickBot="1">
      <c r="T3" s="14">
        <v>0.018703703703703705</v>
      </c>
      <c r="U3" s="15">
        <v>0.012488425925925925</v>
      </c>
      <c r="V3" s="15">
        <v>0.015659722222222224</v>
      </c>
      <c r="W3" s="16">
        <v>0.014884259259259259</v>
      </c>
      <c r="Y3" s="17" t="e">
        <f>(HOUR(#REF!)*60+MINUTE(#REF!))*60+SECOND(#REF!)</f>
        <v>#REF!</v>
      </c>
      <c r="Z3" s="18" t="e">
        <f>(HOUR(#REF!)*60+MINUTE(#REF!))*60+SECOND(#REF!)</f>
        <v>#REF!</v>
      </c>
      <c r="AA3" s="18" t="e">
        <f>(HOUR(#REF!)*60+MINUTE(#REF!))*60+SECOND(#REF!)</f>
        <v>#REF!</v>
      </c>
      <c r="AB3" s="19" t="e">
        <f>(HOUR(#REF!)*60+MINUTE(#REF!))*60+SECOND(#REF!)</f>
        <v>#REF!</v>
      </c>
    </row>
    <row r="4" spans="20:28" ht="12.75">
      <c r="T4" s="20">
        <f>(HOUR(T3)*60+MINUTE(T3))*60+SECOND(T3)</f>
        <v>1616</v>
      </c>
      <c r="U4" s="20">
        <f>(HOUR(U3)*60+MINUTE(U3))*60+SECOND(U3)</f>
        <v>1079</v>
      </c>
      <c r="V4" s="20">
        <f>(HOUR(V3)*60+MINUTE(V3))*60+SECOND(V3)</f>
        <v>1353</v>
      </c>
      <c r="W4" s="20">
        <f>(HOUR(W3)*60+MINUTE(W3))*60+SECOND(W3)</f>
        <v>1286</v>
      </c>
      <c r="Y4" s="21" t="e">
        <f>(HOUR(#REF!)*60+MINUTE(#REF!))*60+SECOND(#REF!)</f>
        <v>#REF!</v>
      </c>
      <c r="Z4" s="22" t="e">
        <f>(HOUR(#REF!)*60+MINUTE(#REF!))*60+SECOND(#REF!)</f>
        <v>#REF!</v>
      </c>
      <c r="AA4" s="22" t="e">
        <f>(HOUR(#REF!)*60+MINUTE(#REF!))*60+SECOND(#REF!)</f>
        <v>#REF!</v>
      </c>
      <c r="AB4" s="23" t="e">
        <f>(HOUR(#REF!)*60+MINUTE(#REF!))*60+SECOND(#REF!)</f>
        <v>#REF!</v>
      </c>
    </row>
    <row r="5" spans="25:28" ht="13.5" thickBot="1">
      <c r="Y5" s="21" t="e">
        <f>(HOUR(#REF!)*60+MINUTE(#REF!))*60+SECOND(#REF!)</f>
        <v>#REF!</v>
      </c>
      <c r="Z5" s="22" t="e">
        <f>(HOUR(#REF!)*60+MINUTE(#REF!))*60+SECOND(#REF!)</f>
        <v>#REF!</v>
      </c>
      <c r="AA5" s="22" t="e">
        <f>(HOUR(#REF!)*60+MINUTE(#REF!))*60+SECOND(#REF!)</f>
        <v>#REF!</v>
      </c>
      <c r="AB5" s="23" t="e">
        <f>(HOUR(#REF!)*60+MINUTE(#REF!))*60+SECOND(#REF!)</f>
        <v>#REF!</v>
      </c>
    </row>
    <row r="6" spans="23:28" ht="13.5" thickBot="1">
      <c r="W6" s="24">
        <v>1.2</v>
      </c>
      <c r="Y6" s="21" t="e">
        <f>(HOUR(#REF!)*60+MINUTE(#REF!))*60+SECOND(#REF!)</f>
        <v>#REF!</v>
      </c>
      <c r="Z6" s="22" t="e">
        <f>(HOUR(#REF!)*60+MINUTE(#REF!))*60+SECOND(#REF!)</f>
        <v>#REF!</v>
      </c>
      <c r="AA6" s="22" t="e">
        <f>(HOUR(#REF!)*60+MINUTE(#REF!))*60+SECOND(#REF!)</f>
        <v>#REF!</v>
      </c>
      <c r="AB6" s="23" t="e">
        <f>(HOUR(#REF!)*60+MINUTE(#REF!))*60+SECOND(#REF!)</f>
        <v>#REF!</v>
      </c>
    </row>
    <row r="7" spans="25:28" ht="12.75">
      <c r="Y7" s="21" t="e">
        <f>(HOUR(#REF!)*60+MINUTE(#REF!))*60+SECOND(#REF!)</f>
        <v>#REF!</v>
      </c>
      <c r="Z7" s="22" t="e">
        <f>(HOUR(#REF!)*60+MINUTE(#REF!))*60+SECOND(#REF!)</f>
        <v>#REF!</v>
      </c>
      <c r="AA7" s="22" t="e">
        <f>(HOUR(#REF!)*60+MINUTE(#REF!))*60+SECOND(#REF!)</f>
        <v>#REF!</v>
      </c>
      <c r="AB7" s="23" t="e">
        <f>(HOUR(#REF!)*60+MINUTE(#REF!))*60+SECOND(#REF!)</f>
        <v>#REF!</v>
      </c>
    </row>
    <row r="8" spans="25:28" ht="12.75">
      <c r="Y8" s="21" t="e">
        <f>(HOUR(#REF!)*60+MINUTE(#REF!))*60+SECOND(#REF!)</f>
        <v>#REF!</v>
      </c>
      <c r="Z8" s="22" t="e">
        <f>(HOUR(#REF!)*60+MINUTE(#REF!))*60+SECOND(#REF!)</f>
        <v>#REF!</v>
      </c>
      <c r="AA8" s="22" t="e">
        <f>(HOUR(#REF!)*60+MINUTE(#REF!))*60+SECOND(#REF!)</f>
        <v>#REF!</v>
      </c>
      <c r="AB8" s="23" t="e">
        <f>(HOUR(#REF!)*60+MINUTE(#REF!))*60+SECOND(#REF!)</f>
        <v>#REF!</v>
      </c>
    </row>
    <row r="9" spans="20:28" ht="12.75">
      <c r="T9" t="s">
        <v>80</v>
      </c>
      <c r="Y9" s="21" t="e">
        <f>(HOUR(#REF!)*60+MINUTE(#REF!))*60+SECOND(#REF!)</f>
        <v>#REF!</v>
      </c>
      <c r="Z9" s="22" t="e">
        <f>(HOUR(#REF!)*60+MINUTE(#REF!))*60+SECOND(#REF!)</f>
        <v>#REF!</v>
      </c>
      <c r="AA9" s="22" t="e">
        <f>(HOUR(#REF!)*60+MINUTE(#REF!))*60+SECOND(#REF!)</f>
        <v>#REF!</v>
      </c>
      <c r="AB9" s="23" t="e">
        <f>(HOUR(#REF!)*60+MINUTE(#REF!))*60+SECOND(#REF!)</f>
        <v>#REF!</v>
      </c>
    </row>
    <row r="10" spans="20:28" ht="12.75">
      <c r="T10" t="s">
        <v>81</v>
      </c>
      <c r="Y10" s="21" t="e">
        <f>(HOUR(#REF!)*60+MINUTE(#REF!))*60+SECOND(#REF!)</f>
        <v>#REF!</v>
      </c>
      <c r="Z10" s="22" t="e">
        <f>(HOUR(#REF!)*60+MINUTE(#REF!))*60+SECOND(#REF!)</f>
        <v>#REF!</v>
      </c>
      <c r="AA10" s="22" t="e">
        <f>(HOUR(#REF!)*60+MINUTE(#REF!))*60+SECOND(#REF!)</f>
        <v>#REF!</v>
      </c>
      <c r="AB10" s="23" t="e">
        <f>(HOUR(#REF!)*60+MINUTE(#REF!))*60+SECOND(#REF!)</f>
        <v>#REF!</v>
      </c>
    </row>
    <row r="11" spans="20:28" ht="12.75">
      <c r="T11" t="s">
        <v>82</v>
      </c>
      <c r="Y11" s="21" t="e">
        <f>(HOUR(#REF!)*60+MINUTE(#REF!))*60+SECOND(#REF!)</f>
        <v>#REF!</v>
      </c>
      <c r="Z11" s="22" t="e">
        <f>(HOUR(#REF!)*60+MINUTE(#REF!))*60+SECOND(#REF!)</f>
        <v>#REF!</v>
      </c>
      <c r="AA11" s="22" t="e">
        <f>(HOUR(#REF!)*60+MINUTE(#REF!))*60+SECOND(#REF!)</f>
        <v>#REF!</v>
      </c>
      <c r="AB11" s="23" t="e">
        <f>(HOUR(#REF!)*60+MINUTE(#REF!))*60+SECOND(#REF!)</f>
        <v>#REF!</v>
      </c>
    </row>
    <row r="12" spans="20:28" ht="12.75">
      <c r="T12" t="s">
        <v>83</v>
      </c>
      <c r="Y12" s="21" t="e">
        <f>(HOUR(#REF!)*60+MINUTE(#REF!))*60+SECOND(#REF!)</f>
        <v>#REF!</v>
      </c>
      <c r="Z12" s="22" t="e">
        <f>(HOUR(#REF!)*60+MINUTE(#REF!))*60+SECOND(#REF!)</f>
        <v>#REF!</v>
      </c>
      <c r="AA12" s="22" t="e">
        <f>(HOUR(#REF!)*60+MINUTE(#REF!))*60+SECOND(#REF!)</f>
        <v>#REF!</v>
      </c>
      <c r="AB12" s="23" t="e">
        <f>(HOUR(#REF!)*60+MINUTE(#REF!))*60+SECOND(#REF!)</f>
        <v>#REF!</v>
      </c>
    </row>
    <row r="13" spans="20:28" ht="12.75">
      <c r="T13" t="s">
        <v>84</v>
      </c>
      <c r="Y13" s="21" t="e">
        <f>(HOUR(#REF!)*60+MINUTE(#REF!))*60+SECOND(#REF!)</f>
        <v>#REF!</v>
      </c>
      <c r="Z13" s="22" t="e">
        <f>(HOUR(#REF!)*60+MINUTE(#REF!))*60+SECOND(#REF!)</f>
        <v>#REF!</v>
      </c>
      <c r="AA13" s="22" t="e">
        <f>(HOUR(#REF!)*60+MINUTE(#REF!))*60+SECOND(#REF!)</f>
        <v>#REF!</v>
      </c>
      <c r="AB13" s="23" t="e">
        <f>(HOUR(#REF!)*60+MINUTE(#REF!))*60+SECOND(#REF!)</f>
        <v>#REF!</v>
      </c>
    </row>
    <row r="14" spans="25:28" ht="12.75">
      <c r="Y14" s="21" t="e">
        <f>(HOUR(#REF!)*60+MINUTE(#REF!))*60+SECOND(#REF!)</f>
        <v>#REF!</v>
      </c>
      <c r="Z14" s="22" t="e">
        <f>(HOUR(#REF!)*60+MINUTE(#REF!))*60+SECOND(#REF!)</f>
        <v>#REF!</v>
      </c>
      <c r="AA14" s="22" t="e">
        <f>(HOUR(#REF!)*60+MINUTE(#REF!))*60+SECOND(#REF!)</f>
        <v>#REF!</v>
      </c>
      <c r="AB14" s="23" t="e">
        <f>(HOUR(#REF!)*60+MINUTE(#REF!))*60+SECOND(#REF!)</f>
        <v>#REF!</v>
      </c>
    </row>
    <row r="15" spans="25:28" ht="12.75">
      <c r="Y15" s="21"/>
      <c r="Z15" s="22"/>
      <c r="AA15" s="22"/>
      <c r="AB15" s="23"/>
    </row>
    <row r="16" spans="25:28" ht="12.75">
      <c r="Y16" s="21" t="e">
        <f>(HOUR(#REF!)*60+MINUTE(#REF!))*60+SECOND(#REF!)</f>
        <v>#REF!</v>
      </c>
      <c r="Z16" s="22" t="e">
        <f>(HOUR(#REF!)*60+MINUTE(#REF!))*60+SECOND(#REF!)</f>
        <v>#REF!</v>
      </c>
      <c r="AA16" s="22" t="e">
        <f>(HOUR(#REF!)*60+MINUTE(#REF!))*60+SECOND(#REF!)</f>
        <v>#REF!</v>
      </c>
      <c r="AB16" s="23" t="e">
        <f>(HOUR(#REF!)*60+MINUTE(#REF!))*60+SECOND(#REF!)</f>
        <v>#REF!</v>
      </c>
    </row>
    <row r="17" spans="25:28" ht="12.75">
      <c r="Y17" s="21" t="e">
        <f>(HOUR(#REF!)*60+MINUTE(#REF!))*60+SECOND(#REF!)</f>
        <v>#REF!</v>
      </c>
      <c r="Z17" s="22" t="e">
        <f>(HOUR(#REF!)*60+MINUTE(#REF!))*60+SECOND(#REF!)</f>
        <v>#REF!</v>
      </c>
      <c r="AA17" s="22" t="e">
        <f>(HOUR(#REF!)*60+MINUTE(#REF!))*60+SECOND(#REF!)</f>
        <v>#REF!</v>
      </c>
      <c r="AB17" s="23" t="e">
        <f>(HOUR(#REF!)*60+MINUTE(#REF!))*60+SECOND(#REF!)</f>
        <v>#REF!</v>
      </c>
    </row>
    <row r="18" spans="25:28" ht="12.75">
      <c r="Y18" s="21" t="e">
        <f>(HOUR(#REF!)*60+MINUTE(#REF!))*60+SECOND(#REF!)</f>
        <v>#REF!</v>
      </c>
      <c r="Z18" s="22" t="e">
        <f>(HOUR(#REF!)*60+MINUTE(#REF!))*60+SECOND(#REF!)</f>
        <v>#REF!</v>
      </c>
      <c r="AA18" s="22" t="e">
        <f>(HOUR(#REF!)*60+MINUTE(#REF!))*60+SECOND(#REF!)</f>
        <v>#REF!</v>
      </c>
      <c r="AB18" s="23" t="e">
        <f>(HOUR(#REF!)*60+MINUTE(#REF!))*60+SECOND(#REF!)</f>
        <v>#REF!</v>
      </c>
    </row>
    <row r="19" spans="25:28" ht="12.75">
      <c r="Y19" s="21" t="e">
        <f>(HOUR(#REF!)*60+MINUTE(#REF!))*60+SECOND(#REF!)</f>
        <v>#REF!</v>
      </c>
      <c r="Z19" s="22" t="e">
        <f>(HOUR(#REF!)*60+MINUTE(#REF!))*60+SECOND(#REF!)</f>
        <v>#REF!</v>
      </c>
      <c r="AA19" s="22" t="e">
        <f>(HOUR(#REF!)*60+MINUTE(#REF!))*60+SECOND(#REF!)</f>
        <v>#REF!</v>
      </c>
      <c r="AB19" s="23" t="e">
        <f>(HOUR(#REF!)*60+MINUTE(#REF!))*60+SECOND(#REF!)</f>
        <v>#REF!</v>
      </c>
    </row>
    <row r="20" spans="25:28" ht="12.75">
      <c r="Y20" s="21" t="e">
        <f>(HOUR(#REF!)*60+MINUTE(#REF!))*60+SECOND(#REF!)</f>
        <v>#REF!</v>
      </c>
      <c r="Z20" s="22" t="e">
        <f>(HOUR(#REF!)*60+MINUTE(#REF!))*60+SECOND(#REF!)</f>
        <v>#REF!</v>
      </c>
      <c r="AA20" s="22" t="e">
        <f>(HOUR(#REF!)*60+MINUTE(#REF!))*60+SECOND(#REF!)</f>
        <v>#REF!</v>
      </c>
      <c r="AB20" s="23" t="e">
        <f>(HOUR(#REF!)*60+MINUTE(#REF!))*60+SECOND(#REF!)</f>
        <v>#REF!</v>
      </c>
    </row>
    <row r="21" spans="25:28" ht="12.75">
      <c r="Y21" s="21" t="e">
        <f>(HOUR(#REF!)*60+MINUTE(#REF!))*60+SECOND(#REF!)</f>
        <v>#REF!</v>
      </c>
      <c r="Z21" s="22" t="e">
        <f>(HOUR(#REF!)*60+MINUTE(#REF!))*60+SECOND(#REF!)</f>
        <v>#REF!</v>
      </c>
      <c r="AA21" s="22" t="e">
        <f>(HOUR(#REF!)*60+MINUTE(#REF!))*60+SECOND(#REF!)</f>
        <v>#REF!</v>
      </c>
      <c r="AB21" s="23" t="e">
        <f>(HOUR(#REF!)*60+MINUTE(#REF!))*60+SECOND(#REF!)</f>
        <v>#REF!</v>
      </c>
    </row>
    <row r="22" spans="25:28" ht="12.75">
      <c r="Y22" s="21" t="e">
        <f>(HOUR(#REF!)*60+MINUTE(#REF!))*60+SECOND(#REF!)</f>
        <v>#REF!</v>
      </c>
      <c r="Z22" s="22" t="e">
        <f>(HOUR(#REF!)*60+MINUTE(#REF!))*60+SECOND(#REF!)</f>
        <v>#REF!</v>
      </c>
      <c r="AA22" s="22" t="e">
        <f>(HOUR(#REF!)*60+MINUTE(#REF!))*60+SECOND(#REF!)</f>
        <v>#REF!</v>
      </c>
      <c r="AB22" s="23" t="e">
        <f>(HOUR(#REF!)*60+MINUTE(#REF!))*60+SECOND(#REF!)</f>
        <v>#REF!</v>
      </c>
    </row>
    <row r="23" spans="25:28" ht="12.75">
      <c r="Y23" s="21" t="e">
        <f>(HOUR(#REF!)*60+MINUTE(#REF!))*60+SECOND(#REF!)</f>
        <v>#REF!</v>
      </c>
      <c r="Z23" s="22" t="e">
        <f>(HOUR(#REF!)*60+MINUTE(#REF!))*60+SECOND(#REF!)</f>
        <v>#REF!</v>
      </c>
      <c r="AA23" s="22" t="e">
        <f>(HOUR(#REF!)*60+MINUTE(#REF!))*60+SECOND(#REF!)</f>
        <v>#REF!</v>
      </c>
      <c r="AB23" s="23" t="e">
        <f>(HOUR(#REF!)*60+MINUTE(#REF!))*60+SECOND(#REF!)</f>
        <v>#REF!</v>
      </c>
    </row>
    <row r="24" spans="25:28" ht="12.75">
      <c r="Y24" s="21" t="e">
        <f>(HOUR(#REF!)*60+MINUTE(#REF!))*60+SECOND(#REF!)</f>
        <v>#REF!</v>
      </c>
      <c r="Z24" s="22" t="e">
        <f>(HOUR(#REF!)*60+MINUTE(#REF!))*60+SECOND(#REF!)</f>
        <v>#REF!</v>
      </c>
      <c r="AA24" s="22" t="e">
        <f>(HOUR(#REF!)*60+MINUTE(#REF!))*60+SECOND(#REF!)</f>
        <v>#REF!</v>
      </c>
      <c r="AB24" s="23" t="e">
        <f>(HOUR(#REF!)*60+MINUTE(#REF!))*60+SECOND(#REF!)</f>
        <v>#REF!</v>
      </c>
    </row>
    <row r="25" spans="25:28" ht="12.75">
      <c r="Y25" s="21" t="e">
        <f>(HOUR(#REF!)*60+MINUTE(#REF!))*60+SECOND(#REF!)</f>
        <v>#REF!</v>
      </c>
      <c r="Z25" s="22" t="e">
        <f>(HOUR(#REF!)*60+MINUTE(#REF!))*60+SECOND(#REF!)</f>
        <v>#REF!</v>
      </c>
      <c r="AA25" s="22" t="e">
        <f>(HOUR(#REF!)*60+MINUTE(#REF!))*60+SECOND(#REF!)</f>
        <v>#REF!</v>
      </c>
      <c r="AB25" s="23" t="e">
        <f>(HOUR(#REF!)*60+MINUTE(#REF!))*60+SECOND(#REF!)</f>
        <v>#REF!</v>
      </c>
    </row>
    <row r="26" spans="25:28" ht="12.75">
      <c r="Y26" s="21" t="e">
        <f>(HOUR(#REF!)*60+MINUTE(#REF!))*60+SECOND(#REF!)</f>
        <v>#REF!</v>
      </c>
      <c r="Z26" s="22" t="e">
        <f>(HOUR(#REF!)*60+MINUTE(#REF!))*60+SECOND(#REF!)</f>
        <v>#REF!</v>
      </c>
      <c r="AA26" s="22" t="e">
        <f>(HOUR(#REF!)*60+MINUTE(#REF!))*60+SECOND(#REF!)</f>
        <v>#REF!</v>
      </c>
      <c r="AB26" s="23" t="e">
        <f>(HOUR(#REF!)*60+MINUTE(#REF!))*60+SECOND(#REF!)</f>
        <v>#REF!</v>
      </c>
    </row>
    <row r="27" spans="25:28" ht="12.75">
      <c r="Y27" s="21" t="e">
        <f>(HOUR(#REF!)*60+MINUTE(#REF!))*60+SECOND(#REF!)</f>
        <v>#REF!</v>
      </c>
      <c r="Z27" s="22" t="e">
        <f>(HOUR(#REF!)*60+MINUTE(#REF!))*60+SECOND(#REF!)</f>
        <v>#REF!</v>
      </c>
      <c r="AA27" s="22" t="e">
        <f>(HOUR(#REF!)*60+MINUTE(#REF!))*60+SECOND(#REF!)</f>
        <v>#REF!</v>
      </c>
      <c r="AB27" s="23" t="e">
        <f>(HOUR(#REF!)*60+MINUTE(#REF!))*60+SECOND(#REF!)</f>
        <v>#REF!</v>
      </c>
    </row>
    <row r="28" spans="25:28" ht="12.75">
      <c r="Y28" s="21" t="e">
        <f>(HOUR(#REF!)*60+MINUTE(#REF!))*60+SECOND(#REF!)</f>
        <v>#REF!</v>
      </c>
      <c r="Z28" s="22" t="e">
        <f>(HOUR(#REF!)*60+MINUTE(#REF!))*60+SECOND(#REF!)</f>
        <v>#REF!</v>
      </c>
      <c r="AA28" s="22" t="e">
        <f>(HOUR(#REF!)*60+MINUTE(#REF!))*60+SECOND(#REF!)</f>
        <v>#REF!</v>
      </c>
      <c r="AB28" s="23" t="e">
        <f>(HOUR(#REF!)*60+MINUTE(#REF!))*60+SECOND(#REF!)</f>
        <v>#REF!</v>
      </c>
    </row>
    <row r="29" spans="25:28" ht="12.75">
      <c r="Y29" s="21" t="e">
        <f>(HOUR(#REF!)*60+MINUTE(#REF!))*60+SECOND(#REF!)</f>
        <v>#REF!</v>
      </c>
      <c r="Z29" s="22" t="e">
        <f>(HOUR(#REF!)*60+MINUTE(#REF!))*60+SECOND(#REF!)</f>
        <v>#REF!</v>
      </c>
      <c r="AA29" s="22" t="e">
        <f>(HOUR(#REF!)*60+MINUTE(#REF!))*60+SECOND(#REF!)</f>
        <v>#REF!</v>
      </c>
      <c r="AB29" s="23" t="e">
        <f>(HOUR(#REF!)*60+MINUTE(#REF!))*60+SECOND(#REF!)</f>
        <v>#REF!</v>
      </c>
    </row>
    <row r="30" spans="25:28" ht="12.75">
      <c r="Y30" s="21" t="e">
        <f>(HOUR(#REF!)*60+MINUTE(#REF!))*60+SECOND(#REF!)</f>
        <v>#REF!</v>
      </c>
      <c r="Z30" s="22" t="e">
        <f>(HOUR(#REF!)*60+MINUTE(#REF!))*60+SECOND(#REF!)</f>
        <v>#REF!</v>
      </c>
      <c r="AA30" s="22" t="e">
        <f>(HOUR(#REF!)*60+MINUTE(#REF!))*60+SECOND(#REF!)</f>
        <v>#REF!</v>
      </c>
      <c r="AB30" s="23" t="e">
        <f>(HOUR(#REF!)*60+MINUTE(#REF!))*60+SECOND(#REF!)</f>
        <v>#REF!</v>
      </c>
    </row>
    <row r="31" spans="25:28" ht="12.75">
      <c r="Y31" s="21" t="e">
        <f>(HOUR(#REF!)*60+MINUTE(#REF!))*60+SECOND(#REF!)</f>
        <v>#REF!</v>
      </c>
      <c r="Z31" s="22" t="e">
        <f>(HOUR(#REF!)*60+MINUTE(#REF!))*60+SECOND(#REF!)</f>
        <v>#REF!</v>
      </c>
      <c r="AA31" s="22" t="e">
        <f>(HOUR(#REF!)*60+MINUTE(#REF!))*60+SECOND(#REF!)</f>
        <v>#REF!</v>
      </c>
      <c r="AB31" s="23" t="e">
        <f>(HOUR(#REF!)*60+MINUTE(#REF!))*60+SECOND(#REF!)</f>
        <v>#REF!</v>
      </c>
    </row>
    <row r="32" spans="25:28" ht="12.75">
      <c r="Y32" s="21" t="e">
        <f>(HOUR(#REF!)*60+MINUTE(#REF!))*60+SECOND(#REF!)</f>
        <v>#REF!</v>
      </c>
      <c r="Z32" s="22" t="e">
        <f>(HOUR(#REF!)*60+MINUTE(#REF!))*60+SECOND(#REF!)</f>
        <v>#REF!</v>
      </c>
      <c r="AA32" s="22" t="e">
        <f>(HOUR(#REF!)*60+MINUTE(#REF!))*60+SECOND(#REF!)</f>
        <v>#REF!</v>
      </c>
      <c r="AB32" s="23" t="e">
        <f>(HOUR(#REF!)*60+MINUTE(#REF!))*60+SECOND(#REF!)</f>
        <v>#REF!</v>
      </c>
    </row>
    <row r="33" spans="25:28" ht="12.75">
      <c r="Y33" s="21" t="e">
        <f>(HOUR(#REF!)*60+MINUTE(#REF!))*60+SECOND(#REF!)</f>
        <v>#REF!</v>
      </c>
      <c r="Z33" s="22" t="e">
        <f>(HOUR(#REF!)*60+MINUTE(#REF!))*60+SECOND(#REF!)</f>
        <v>#REF!</v>
      </c>
      <c r="AA33" s="22" t="e">
        <f>(HOUR(#REF!)*60+MINUTE(#REF!))*60+SECOND(#REF!)</f>
        <v>#REF!</v>
      </c>
      <c r="AB33" s="23" t="e">
        <f>(HOUR(#REF!)*60+MINUTE(#REF!))*60+SECOND(#REF!)</f>
        <v>#REF!</v>
      </c>
    </row>
    <row r="34" spans="25:28" ht="12.75">
      <c r="Y34" s="21" t="e">
        <f>(HOUR(#REF!)*60+MINUTE(#REF!))*60+SECOND(#REF!)</f>
        <v>#REF!</v>
      </c>
      <c r="Z34" s="22" t="e">
        <f>(HOUR(#REF!)*60+MINUTE(#REF!))*60+SECOND(#REF!)</f>
        <v>#REF!</v>
      </c>
      <c r="AA34" s="22" t="e">
        <f>(HOUR(#REF!)*60+MINUTE(#REF!))*60+SECOND(#REF!)</f>
        <v>#REF!</v>
      </c>
      <c r="AB34" s="23" t="e">
        <f>(HOUR(#REF!)*60+MINUTE(#REF!))*60+SECOND(#REF!)</f>
        <v>#REF!</v>
      </c>
    </row>
    <row r="35" spans="25:28" ht="12.75">
      <c r="Y35" s="21" t="e">
        <f>(HOUR(#REF!)*60+MINUTE(#REF!))*60+SECOND(#REF!)</f>
        <v>#REF!</v>
      </c>
      <c r="Z35" s="22" t="e">
        <f>(HOUR(#REF!)*60+MINUTE(#REF!))*60+SECOND(#REF!)</f>
        <v>#REF!</v>
      </c>
      <c r="AA35" s="22" t="e">
        <f>(HOUR(#REF!)*60+MINUTE(#REF!))*60+SECOND(#REF!)</f>
        <v>#REF!</v>
      </c>
      <c r="AB35" s="23" t="e">
        <f>(HOUR(#REF!)*60+MINUTE(#REF!))*60+SECOND(#REF!)</f>
        <v>#REF!</v>
      </c>
    </row>
    <row r="36" spans="25:28" ht="12.75">
      <c r="Y36" s="21" t="e">
        <f>(HOUR(#REF!)*60+MINUTE(#REF!))*60+SECOND(#REF!)</f>
        <v>#REF!</v>
      </c>
      <c r="Z36" s="22" t="e">
        <f>(HOUR(#REF!)*60+MINUTE(#REF!))*60+SECOND(#REF!)</f>
        <v>#REF!</v>
      </c>
      <c r="AA36" s="22" t="e">
        <f>(HOUR(#REF!)*60+MINUTE(#REF!))*60+SECOND(#REF!)</f>
        <v>#REF!</v>
      </c>
      <c r="AB36" s="23" t="e">
        <f>(HOUR(#REF!)*60+MINUTE(#REF!))*60+SECOND(#REF!)</f>
        <v>#REF!</v>
      </c>
    </row>
    <row r="37" spans="25:28" ht="12.75">
      <c r="Y37" s="21" t="e">
        <f>(HOUR(#REF!)*60+MINUTE(#REF!))*60+SECOND(#REF!)</f>
        <v>#REF!</v>
      </c>
      <c r="Z37" s="22" t="e">
        <f>(HOUR(#REF!)*60+MINUTE(#REF!))*60+SECOND(#REF!)</f>
        <v>#REF!</v>
      </c>
      <c r="AA37" s="22" t="e">
        <f>(HOUR(#REF!)*60+MINUTE(#REF!))*60+SECOND(#REF!)</f>
        <v>#REF!</v>
      </c>
      <c r="AB37" s="23" t="e">
        <f>(HOUR(#REF!)*60+MINUTE(#REF!))*60+SECOND(#REF!)</f>
        <v>#REF!</v>
      </c>
    </row>
    <row r="38" spans="25:28" ht="12.75">
      <c r="Y38" s="21" t="e">
        <f>(HOUR(#REF!)*60+MINUTE(#REF!))*60+SECOND(#REF!)</f>
        <v>#REF!</v>
      </c>
      <c r="Z38" s="22" t="e">
        <f>(HOUR(#REF!)*60+MINUTE(#REF!))*60+SECOND(#REF!)</f>
        <v>#REF!</v>
      </c>
      <c r="AA38" s="22" t="e">
        <f>(HOUR(#REF!)*60+MINUTE(#REF!))*60+SECOND(#REF!)</f>
        <v>#REF!</v>
      </c>
      <c r="AB38" s="23" t="e">
        <f>(HOUR(#REF!)*60+MINUTE(#REF!))*60+SECOND(#REF!)</f>
        <v>#REF!</v>
      </c>
    </row>
    <row r="39" spans="25:28" ht="12.75">
      <c r="Y39" s="21" t="e">
        <f>(HOUR(#REF!)*60+MINUTE(#REF!))*60+SECOND(#REF!)</f>
        <v>#REF!</v>
      </c>
      <c r="Z39" s="22" t="e">
        <f>(HOUR(#REF!)*60+MINUTE(#REF!))*60+SECOND(#REF!)</f>
        <v>#REF!</v>
      </c>
      <c r="AA39" s="22" t="e">
        <f>(HOUR(#REF!)*60+MINUTE(#REF!))*60+SECOND(#REF!)</f>
        <v>#REF!</v>
      </c>
      <c r="AB39" s="23" t="e">
        <f>(HOUR(#REF!)*60+MINUTE(#REF!))*60+SECOND(#REF!)</f>
        <v>#REF!</v>
      </c>
    </row>
    <row r="40" spans="25:28" ht="12.75">
      <c r="Y40" s="21" t="e">
        <f>(HOUR(#REF!)*60+MINUTE(#REF!))*60+SECOND(#REF!)</f>
        <v>#REF!</v>
      </c>
      <c r="Z40" s="22" t="e">
        <f>(HOUR(#REF!)*60+MINUTE(#REF!))*60+SECOND(#REF!)</f>
        <v>#REF!</v>
      </c>
      <c r="AA40" s="22" t="e">
        <f>(HOUR(#REF!)*60+MINUTE(#REF!))*60+SECOND(#REF!)</f>
        <v>#REF!</v>
      </c>
      <c r="AB40" s="23" t="e">
        <f>(HOUR(#REF!)*60+MINUTE(#REF!))*60+SECOND(#REF!)</f>
        <v>#REF!</v>
      </c>
    </row>
    <row r="41" spans="25:28" ht="12.75">
      <c r="Y41" s="21">
        <f>(HOUR(AA42)*60+MINUTE(AA42))*60+SECOND(AA42)</f>
        <v>0</v>
      </c>
      <c r="Z41" s="22">
        <f>(HOUR(AD42)*60+MINUTE(AD42))*60+SECOND(AD42)</f>
        <v>0</v>
      </c>
      <c r="AA41" s="22">
        <f>(HOUR(AG42)*60+MINUTE(AG42))*60+SECOND(AG42)</f>
        <v>0</v>
      </c>
      <c r="AB41" s="23">
        <f>(HOUR(AJ42)*60+MINUTE(AJ42))*60+SECOND(AJ42)</f>
        <v>0</v>
      </c>
    </row>
    <row r="42" spans="44:47" ht="12.75">
      <c r="AR42" s="21">
        <f>(HOUR(AB43)*60+MINUTE(AB43))*60+SECOND(AB43)</f>
        <v>0</v>
      </c>
      <c r="AS42" s="22">
        <f>(HOUR(AE43)*60+MINUTE(AE43))*60+SECOND(AE43)</f>
        <v>0</v>
      </c>
      <c r="AT42" s="22">
        <f>(HOUR(AH43)*60+MINUTE(AH43))*60+SECOND(AH43)</f>
        <v>0</v>
      </c>
      <c r="AU42" s="23">
        <f>(HOUR(AK43)*60+MINUTE(AK43))*60+SECOND(AK43)</f>
        <v>0</v>
      </c>
    </row>
    <row r="43" spans="45:48" ht="12.75">
      <c r="AS43" s="21">
        <f>(HOUR(AB44)*60+MINUTE(AB44))*60+SECOND(AB44)</f>
        <v>0</v>
      </c>
      <c r="AT43" s="22">
        <f>(HOUR(AE44)*60+MINUTE(AE44))*60+SECOND(AE44)</f>
        <v>0</v>
      </c>
      <c r="AU43" s="22">
        <f>(HOUR(AH44)*60+MINUTE(AH44))*60+SECOND(AH44)</f>
        <v>0</v>
      </c>
      <c r="AV43" s="23">
        <f>(HOUR(AK44)*60+MINUTE(AK44))*60+SECOND(AK44)</f>
        <v>0</v>
      </c>
    </row>
    <row r="44" spans="45:48" ht="12.75">
      <c r="AS44" s="21">
        <f>(HOUR(AB45)*60+MINUTE(AB45))*60+SECOND(AB45)</f>
        <v>0</v>
      </c>
      <c r="AT44" s="22">
        <f>(HOUR(AE45)*60+MINUTE(AE45))*60+SECOND(AE45)</f>
        <v>0</v>
      </c>
      <c r="AU44" s="22">
        <f>(HOUR(AH45)*60+MINUTE(AH45))*60+SECOND(AH45)</f>
        <v>0</v>
      </c>
      <c r="AV44" s="23">
        <f>(HOUR(AK45)*60+MINUTE(AK45))*60+SECOND(AK45)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/>
  <rowBreaks count="1" manualBreakCount="1">
    <brk id="41" min="19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125" zoomScaleNormal="125" zoomScalePageLayoutView="0" workbookViewId="0" topLeftCell="A1">
      <selection activeCell="A2" sqref="A2:S2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8.140625" style="0" customWidth="1"/>
    <col min="4" max="4" width="12.57421875" style="0" customWidth="1"/>
    <col min="5" max="5" width="6.00390625" style="0" customWidth="1"/>
    <col min="6" max="6" width="5.7109375" style="0" customWidth="1"/>
    <col min="7" max="8" width="5.8515625" style="0" customWidth="1"/>
    <col min="9" max="9" width="5.28125" style="0" customWidth="1"/>
    <col min="10" max="10" width="4.57421875" style="0" customWidth="1"/>
    <col min="11" max="11" width="6.00390625" style="0" customWidth="1"/>
    <col min="12" max="12" width="5.421875" style="0" customWidth="1"/>
    <col min="13" max="13" width="5.57421875" style="0" customWidth="1"/>
    <col min="14" max="14" width="5.8515625" style="0" customWidth="1"/>
    <col min="15" max="15" width="5.421875" style="0" customWidth="1"/>
    <col min="16" max="16" width="5.28125" style="0" customWidth="1"/>
    <col min="17" max="17" width="5.421875" style="0" customWidth="1"/>
    <col min="18" max="18" width="6.00390625" style="0" customWidth="1"/>
  </cols>
  <sheetData>
    <row r="1" spans="1:19" ht="12.75">
      <c r="A1" s="87" t="s">
        <v>134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19" ht="12.75">
      <c r="A2" s="95" t="s">
        <v>160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>
      <c r="A3" s="45"/>
      <c r="B3" s="45" t="s">
        <v>120</v>
      </c>
      <c r="C3" s="57" t="s">
        <v>119</v>
      </c>
      <c r="D3" s="39"/>
      <c r="E3" s="93" t="s">
        <v>86</v>
      </c>
      <c r="F3" s="93"/>
      <c r="G3" s="93"/>
      <c r="H3" s="93"/>
      <c r="I3" s="93"/>
      <c r="J3" s="93"/>
      <c r="K3" s="84" t="s">
        <v>28</v>
      </c>
      <c r="L3" s="84"/>
      <c r="M3" s="84"/>
      <c r="N3" s="84"/>
      <c r="O3" s="84"/>
      <c r="P3" s="84"/>
      <c r="Q3" s="84"/>
      <c r="R3" s="84"/>
      <c r="S3" s="58" t="s">
        <v>124</v>
      </c>
    </row>
    <row r="4" spans="1:19" ht="12.75">
      <c r="A4" s="39" t="s">
        <v>122</v>
      </c>
      <c r="B4" s="44" t="s">
        <v>121</v>
      </c>
      <c r="C4" s="45" t="s">
        <v>118</v>
      </c>
      <c r="D4" s="39" t="s">
        <v>1</v>
      </c>
      <c r="E4" s="84" t="s">
        <v>6</v>
      </c>
      <c r="F4" s="84"/>
      <c r="G4" s="84" t="s">
        <v>127</v>
      </c>
      <c r="H4" s="84"/>
      <c r="I4" s="84" t="s">
        <v>7</v>
      </c>
      <c r="J4" s="84"/>
      <c r="K4" s="84" t="s">
        <v>25</v>
      </c>
      <c r="L4" s="84"/>
      <c r="M4" s="85" t="s">
        <v>26</v>
      </c>
      <c r="N4" s="84"/>
      <c r="O4" s="86" t="s">
        <v>126</v>
      </c>
      <c r="P4" s="86"/>
      <c r="Q4" s="86" t="s">
        <v>27</v>
      </c>
      <c r="R4" s="86"/>
      <c r="S4" s="39">
        <v>4</v>
      </c>
    </row>
    <row r="5" spans="1:19" ht="12.75">
      <c r="A5" s="48"/>
      <c r="B5" s="48"/>
      <c r="C5" s="48"/>
      <c r="D5" s="49"/>
      <c r="E5" s="61" t="s">
        <v>4</v>
      </c>
      <c r="F5" s="61" t="s">
        <v>5</v>
      </c>
      <c r="G5" s="61" t="s">
        <v>4</v>
      </c>
      <c r="H5" s="61" t="s">
        <v>5</v>
      </c>
      <c r="I5" s="61" t="s">
        <v>4</v>
      </c>
      <c r="J5" s="61" t="s">
        <v>5</v>
      </c>
      <c r="K5" s="62" t="s">
        <v>4</v>
      </c>
      <c r="L5" s="62" t="s">
        <v>5</v>
      </c>
      <c r="M5" s="62" t="s">
        <v>4</v>
      </c>
      <c r="N5" s="62" t="s">
        <v>5</v>
      </c>
      <c r="O5" s="62" t="s">
        <v>4</v>
      </c>
      <c r="P5" s="62" t="s">
        <v>5</v>
      </c>
      <c r="Q5" s="62" t="s">
        <v>4</v>
      </c>
      <c r="R5" s="62" t="s">
        <v>5</v>
      </c>
      <c r="S5" s="49" t="s">
        <v>123</v>
      </c>
    </row>
    <row r="6" spans="1:19" ht="12.75">
      <c r="A6" s="29">
        <v>1</v>
      </c>
      <c r="B6" s="2" t="s">
        <v>139</v>
      </c>
      <c r="C6" s="4">
        <v>1996</v>
      </c>
      <c r="D6" s="2" t="s">
        <v>9</v>
      </c>
      <c r="E6" s="4">
        <v>2</v>
      </c>
      <c r="F6" s="5">
        <v>81.89</v>
      </c>
      <c r="G6" s="5">
        <v>1</v>
      </c>
      <c r="H6" s="5">
        <v>100</v>
      </c>
      <c r="I6" s="5"/>
      <c r="J6" s="5"/>
      <c r="K6" s="5"/>
      <c r="L6" s="5"/>
      <c r="M6" s="5"/>
      <c r="N6" s="5"/>
      <c r="O6" s="5"/>
      <c r="P6" s="5"/>
      <c r="Q6" s="5"/>
      <c r="R6" s="5"/>
      <c r="S6" s="81">
        <f>SUM(F6+H6)</f>
        <v>181.89</v>
      </c>
    </row>
    <row r="7" spans="1:19" ht="12.75">
      <c r="A7" s="29">
        <v>2</v>
      </c>
      <c r="B7" s="2" t="s">
        <v>138</v>
      </c>
      <c r="C7" s="4">
        <v>1996</v>
      </c>
      <c r="D7" s="2" t="s">
        <v>9</v>
      </c>
      <c r="E7" s="4">
        <v>1</v>
      </c>
      <c r="F7" s="5">
        <v>100</v>
      </c>
      <c r="G7" s="5">
        <v>4</v>
      </c>
      <c r="H7" s="5">
        <v>79.13</v>
      </c>
      <c r="I7" s="5"/>
      <c r="J7" s="5"/>
      <c r="K7" s="5"/>
      <c r="L7" s="5"/>
      <c r="M7" s="5"/>
      <c r="N7" s="5"/>
      <c r="O7" s="5"/>
      <c r="P7" s="5"/>
      <c r="Q7" s="5"/>
      <c r="R7" s="5"/>
      <c r="S7" s="27">
        <f>SUM(F7+H7)</f>
        <v>179.13</v>
      </c>
    </row>
    <row r="8" spans="1:19" ht="12.75">
      <c r="A8" s="29">
        <v>3</v>
      </c>
      <c r="B8" s="2" t="s">
        <v>142</v>
      </c>
      <c r="C8" s="4">
        <v>1997</v>
      </c>
      <c r="D8" s="2" t="s">
        <v>9</v>
      </c>
      <c r="E8" s="4">
        <v>6</v>
      </c>
      <c r="F8" s="5">
        <v>72.23</v>
      </c>
      <c r="G8" s="5">
        <v>2</v>
      </c>
      <c r="H8" s="5">
        <v>98.19</v>
      </c>
      <c r="I8" s="5"/>
      <c r="J8" s="5"/>
      <c r="K8" s="5"/>
      <c r="L8" s="5"/>
      <c r="M8" s="5"/>
      <c r="N8" s="5"/>
      <c r="O8" s="5"/>
      <c r="P8" s="5"/>
      <c r="Q8" s="5"/>
      <c r="R8" s="5"/>
      <c r="S8" s="27">
        <f>SUM(H8+F8)</f>
        <v>170.42000000000002</v>
      </c>
    </row>
    <row r="9" spans="1:19" ht="12.75">
      <c r="A9" s="29">
        <v>4</v>
      </c>
      <c r="B9" s="2" t="s">
        <v>141</v>
      </c>
      <c r="C9" s="4">
        <v>1997</v>
      </c>
      <c r="D9" s="2" t="s">
        <v>50</v>
      </c>
      <c r="E9" s="4">
        <v>3</v>
      </c>
      <c r="F9" s="5">
        <v>80.18</v>
      </c>
      <c r="G9" s="5">
        <v>6</v>
      </c>
      <c r="H9" s="5">
        <v>73.71</v>
      </c>
      <c r="I9" s="5"/>
      <c r="J9" s="5"/>
      <c r="K9" s="5"/>
      <c r="L9" s="5"/>
      <c r="M9" s="5"/>
      <c r="N9" s="5"/>
      <c r="O9" s="5"/>
      <c r="P9" s="5"/>
      <c r="Q9" s="5"/>
      <c r="R9" s="5"/>
      <c r="S9" s="27">
        <f>SUM(F9+H9)</f>
        <v>153.89</v>
      </c>
    </row>
    <row r="10" spans="1:19" ht="12.75">
      <c r="A10" s="29">
        <v>5</v>
      </c>
      <c r="B10" s="3" t="s">
        <v>148</v>
      </c>
      <c r="C10" s="5">
        <v>1997</v>
      </c>
      <c r="D10" s="2" t="s">
        <v>149</v>
      </c>
      <c r="E10" s="4">
        <v>9</v>
      </c>
      <c r="F10" s="5">
        <v>62.58</v>
      </c>
      <c r="G10" s="5">
        <v>10</v>
      </c>
      <c r="H10" s="5">
        <v>27.71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27">
        <f>SUM(H10+F10+F10)</f>
        <v>152.87</v>
      </c>
    </row>
    <row r="11" spans="1:19" ht="12.75">
      <c r="A11" s="29">
        <v>6</v>
      </c>
      <c r="B11" s="2" t="s">
        <v>143</v>
      </c>
      <c r="C11" s="4">
        <v>1996</v>
      </c>
      <c r="D11" s="2" t="s">
        <v>144</v>
      </c>
      <c r="E11" s="4">
        <v>4</v>
      </c>
      <c r="F11" s="5">
        <v>75.75</v>
      </c>
      <c r="G11" s="5">
        <v>7</v>
      </c>
      <c r="H11" s="5">
        <v>72.51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27">
        <f>SUM(H11+F11)</f>
        <v>148.26</v>
      </c>
    </row>
    <row r="12" spans="1:19" ht="12.75">
      <c r="A12" s="29">
        <v>7</v>
      </c>
      <c r="B12" s="3" t="s">
        <v>140</v>
      </c>
      <c r="C12" s="5">
        <v>1996</v>
      </c>
      <c r="D12" s="2" t="s">
        <v>9</v>
      </c>
      <c r="E12" s="4">
        <v>11</v>
      </c>
      <c r="F12" s="5">
        <v>48.79</v>
      </c>
      <c r="G12" s="5">
        <v>3</v>
      </c>
      <c r="H12" s="5">
        <v>97.65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27">
        <f>SUM(F12+H12)</f>
        <v>146.44</v>
      </c>
    </row>
    <row r="13" spans="1:19" ht="12.75">
      <c r="A13" s="29">
        <v>8</v>
      </c>
      <c r="B13" s="2" t="s">
        <v>152</v>
      </c>
      <c r="C13" s="4">
        <v>1997</v>
      </c>
      <c r="D13" s="2" t="s">
        <v>144</v>
      </c>
      <c r="E13" s="4">
        <v>8</v>
      </c>
      <c r="F13" s="5">
        <v>66</v>
      </c>
      <c r="G13" s="5">
        <v>8</v>
      </c>
      <c r="H13" s="5">
        <v>64.24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27">
        <f>SUM(F12+H12)</f>
        <v>146.44</v>
      </c>
    </row>
    <row r="14" spans="1:19" ht="12.75">
      <c r="A14" s="29">
        <v>9</v>
      </c>
      <c r="B14" s="2" t="s">
        <v>145</v>
      </c>
      <c r="C14" s="4">
        <v>1997</v>
      </c>
      <c r="D14" s="2" t="s">
        <v>146</v>
      </c>
      <c r="E14" s="4">
        <v>5</v>
      </c>
      <c r="F14" s="5">
        <v>72.74</v>
      </c>
      <c r="G14" s="5">
        <v>9</v>
      </c>
      <c r="H14" s="5">
        <v>40.69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27">
        <f>SUM(H14+F14)</f>
        <v>113.42999999999999</v>
      </c>
    </row>
    <row r="15" spans="1:19" ht="12.75">
      <c r="A15" s="29">
        <v>10</v>
      </c>
      <c r="B15" s="2" t="s">
        <v>150</v>
      </c>
      <c r="C15" s="4">
        <v>1996</v>
      </c>
      <c r="D15" s="2" t="s">
        <v>151</v>
      </c>
      <c r="E15" s="4">
        <v>10</v>
      </c>
      <c r="F15" s="5">
        <v>60.46</v>
      </c>
      <c r="G15" s="5">
        <v>5</v>
      </c>
      <c r="H15" s="5">
        <v>73.88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27">
        <f>SUM(H14+F14)</f>
        <v>113.42999999999999</v>
      </c>
    </row>
    <row r="16" spans="1:19" ht="12.75">
      <c r="A16" s="29">
        <v>11</v>
      </c>
      <c r="B16" s="3" t="s">
        <v>147</v>
      </c>
      <c r="C16" s="5">
        <v>1997</v>
      </c>
      <c r="D16" s="2" t="s">
        <v>9</v>
      </c>
      <c r="E16" s="4">
        <v>7</v>
      </c>
      <c r="F16" s="5">
        <v>62.07</v>
      </c>
      <c r="G16" s="5">
        <v>11</v>
      </c>
      <c r="H16" s="5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27">
        <f>SUM(F16+H16)</f>
        <v>62.07</v>
      </c>
    </row>
    <row r="17" spans="1:19" ht="12.75">
      <c r="A17" s="29"/>
      <c r="B17" s="2"/>
      <c r="C17" s="4"/>
      <c r="D17" s="2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7"/>
    </row>
    <row r="18" spans="1:19" ht="12.75">
      <c r="A18" s="29"/>
      <c r="B18" s="2"/>
      <c r="C18" s="2"/>
      <c r="D18" s="2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27"/>
    </row>
    <row r="19" spans="1:19" ht="12.75">
      <c r="A19" s="29"/>
      <c r="B19" s="1"/>
      <c r="C19" s="1"/>
      <c r="D19" s="1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7"/>
    </row>
    <row r="20" spans="1:19" ht="12.75">
      <c r="A20" s="29"/>
      <c r="B20" s="2"/>
      <c r="C20" s="2"/>
      <c r="D20" s="2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7"/>
    </row>
    <row r="21" spans="1:19" ht="12.75">
      <c r="A21" s="29"/>
      <c r="B21" s="2"/>
      <c r="C21" s="2"/>
      <c r="D21" s="2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7"/>
    </row>
  </sheetData>
  <sheetProtection/>
  <mergeCells count="11">
    <mergeCell ref="A1:S1"/>
    <mergeCell ref="A2:S2"/>
    <mergeCell ref="E3:J3"/>
    <mergeCell ref="K3:R3"/>
    <mergeCell ref="E4:F4"/>
    <mergeCell ref="G4:H4"/>
    <mergeCell ref="I4:J4"/>
    <mergeCell ref="K4:L4"/>
    <mergeCell ref="M4:N4"/>
    <mergeCell ref="O4:P4"/>
    <mergeCell ref="Q4:R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="125" zoomScaleNormal="125" zoomScalePageLayoutView="0" workbookViewId="0" topLeftCell="A1">
      <selection activeCell="I28" sqref="I28"/>
    </sheetView>
  </sheetViews>
  <sheetFormatPr defaultColWidth="11.421875" defaultRowHeight="12.75"/>
  <cols>
    <col min="1" max="1" width="4.8515625" style="0" customWidth="1"/>
    <col min="2" max="2" width="17.57421875" style="0" customWidth="1"/>
    <col min="3" max="3" width="8.57421875" style="0" customWidth="1"/>
    <col min="4" max="4" width="12.57421875" style="0" customWidth="1"/>
    <col min="5" max="5" width="7.00390625" style="0" customWidth="1"/>
    <col min="6" max="6" width="6.00390625" style="0" customWidth="1"/>
    <col min="7" max="7" width="5.00390625" style="0" customWidth="1"/>
    <col min="8" max="8" width="7.00390625" style="0" customWidth="1"/>
    <col min="9" max="9" width="5.7109375" style="0" customWidth="1"/>
    <col min="10" max="10" width="5.421875" style="0" customWidth="1"/>
    <col min="11" max="11" width="5.57421875" style="0" customWidth="1"/>
    <col min="12" max="12" width="5.28125" style="0" customWidth="1"/>
    <col min="13" max="13" width="6.140625" style="0" customWidth="1"/>
    <col min="14" max="14" width="5.8515625" style="0" customWidth="1"/>
    <col min="15" max="15" width="6.140625" style="0" customWidth="1"/>
    <col min="16" max="16" width="4.8515625" style="0" customWidth="1"/>
    <col min="17" max="17" width="6.00390625" style="0" customWidth="1"/>
    <col min="18" max="18" width="5.28125" style="0" customWidth="1"/>
  </cols>
  <sheetData>
    <row r="1" spans="1:19" ht="17.25" customHeight="1">
      <c r="A1" s="87" t="s">
        <v>134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19" ht="16.5" customHeight="1">
      <c r="A2" s="95" t="s">
        <v>159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>
      <c r="A3" s="45"/>
      <c r="B3" s="45" t="s">
        <v>120</v>
      </c>
      <c r="C3" s="57" t="s">
        <v>119</v>
      </c>
      <c r="D3" s="39"/>
      <c r="E3" s="93" t="s">
        <v>86</v>
      </c>
      <c r="F3" s="93"/>
      <c r="G3" s="93"/>
      <c r="H3" s="93"/>
      <c r="I3" s="93"/>
      <c r="J3" s="93"/>
      <c r="K3" s="84" t="s">
        <v>28</v>
      </c>
      <c r="L3" s="84"/>
      <c r="M3" s="84"/>
      <c r="N3" s="84"/>
      <c r="O3" s="84"/>
      <c r="P3" s="84"/>
      <c r="Q3" s="84"/>
      <c r="R3" s="84"/>
      <c r="S3" s="58" t="s">
        <v>124</v>
      </c>
    </row>
    <row r="4" spans="1:19" ht="12.75">
      <c r="A4" s="39" t="s">
        <v>122</v>
      </c>
      <c r="B4" s="44" t="s">
        <v>121</v>
      </c>
      <c r="C4" s="45" t="s">
        <v>118</v>
      </c>
      <c r="D4" s="39" t="s">
        <v>1</v>
      </c>
      <c r="E4" s="84" t="s">
        <v>6</v>
      </c>
      <c r="F4" s="84"/>
      <c r="G4" s="84" t="s">
        <v>127</v>
      </c>
      <c r="H4" s="84"/>
      <c r="I4" s="84" t="s">
        <v>7</v>
      </c>
      <c r="J4" s="84"/>
      <c r="K4" s="84" t="s">
        <v>25</v>
      </c>
      <c r="L4" s="84"/>
      <c r="M4" s="85" t="s">
        <v>26</v>
      </c>
      <c r="N4" s="84"/>
      <c r="O4" s="86" t="s">
        <v>126</v>
      </c>
      <c r="P4" s="86"/>
      <c r="Q4" s="86" t="s">
        <v>27</v>
      </c>
      <c r="R4" s="86"/>
      <c r="S4" s="39">
        <v>4</v>
      </c>
    </row>
    <row r="5" spans="1:19" ht="12.75">
      <c r="A5" s="48"/>
      <c r="B5" s="48"/>
      <c r="C5" s="48"/>
      <c r="D5" s="49"/>
      <c r="E5" s="61" t="s">
        <v>4</v>
      </c>
      <c r="F5" s="61" t="s">
        <v>5</v>
      </c>
      <c r="G5" s="61" t="s">
        <v>4</v>
      </c>
      <c r="H5" s="61" t="s">
        <v>5</v>
      </c>
      <c r="I5" s="61" t="s">
        <v>4</v>
      </c>
      <c r="J5" s="61" t="s">
        <v>5</v>
      </c>
      <c r="K5" s="62" t="s">
        <v>4</v>
      </c>
      <c r="L5" s="62" t="s">
        <v>5</v>
      </c>
      <c r="M5" s="62" t="s">
        <v>4</v>
      </c>
      <c r="N5" s="62" t="s">
        <v>5</v>
      </c>
      <c r="O5" s="62" t="s">
        <v>4</v>
      </c>
      <c r="P5" s="62" t="s">
        <v>5</v>
      </c>
      <c r="Q5" s="62" t="s">
        <v>4</v>
      </c>
      <c r="R5" s="62" t="s">
        <v>5</v>
      </c>
      <c r="S5" s="49" t="s">
        <v>123</v>
      </c>
    </row>
    <row r="6" spans="1:19" ht="12.75">
      <c r="A6" s="29">
        <v>1</v>
      </c>
      <c r="B6" s="82" t="s">
        <v>153</v>
      </c>
      <c r="C6" s="4">
        <v>1996</v>
      </c>
      <c r="D6" s="4" t="s">
        <v>9</v>
      </c>
      <c r="E6" s="4">
        <v>1</v>
      </c>
      <c r="F6" s="5">
        <v>100</v>
      </c>
      <c r="G6" s="5">
        <v>3</v>
      </c>
      <c r="H6" s="5">
        <v>94.33</v>
      </c>
      <c r="I6" s="5"/>
      <c r="J6" s="5"/>
      <c r="K6" s="5"/>
      <c r="L6" s="5"/>
      <c r="M6" s="5"/>
      <c r="N6" s="5"/>
      <c r="O6" s="5"/>
      <c r="P6" s="5"/>
      <c r="Q6" s="5"/>
      <c r="R6" s="5"/>
      <c r="S6" s="27">
        <f>SUM(H6+F6)</f>
        <v>194.32999999999998</v>
      </c>
    </row>
    <row r="7" spans="1:19" ht="12.75">
      <c r="A7" s="29">
        <v>3</v>
      </c>
      <c r="B7" s="82" t="s">
        <v>156</v>
      </c>
      <c r="C7" s="4">
        <v>1997</v>
      </c>
      <c r="D7" s="4" t="s">
        <v>50</v>
      </c>
      <c r="E7" s="4">
        <v>4</v>
      </c>
      <c r="F7" s="5">
        <v>79.15</v>
      </c>
      <c r="G7" s="5">
        <v>1</v>
      </c>
      <c r="H7" s="5">
        <v>100</v>
      </c>
      <c r="I7" s="5"/>
      <c r="J7" s="5"/>
      <c r="K7" s="5"/>
      <c r="L7" s="5"/>
      <c r="M7" s="5"/>
      <c r="N7" s="5"/>
      <c r="O7" s="5"/>
      <c r="P7" s="5"/>
      <c r="Q7" s="5"/>
      <c r="R7" s="5"/>
      <c r="S7" s="27">
        <f>SUM(H7+F7)</f>
        <v>179.15</v>
      </c>
    </row>
    <row r="8" spans="1:19" ht="12.75">
      <c r="A8" s="29">
        <v>2</v>
      </c>
      <c r="B8" s="83" t="s">
        <v>155</v>
      </c>
      <c r="C8" s="5">
        <v>1996</v>
      </c>
      <c r="D8" s="4" t="s">
        <v>9</v>
      </c>
      <c r="E8" s="4">
        <v>3</v>
      </c>
      <c r="F8" s="5">
        <v>87.82</v>
      </c>
      <c r="G8" s="5"/>
      <c r="H8" s="5">
        <v>68.78</v>
      </c>
      <c r="I8" s="5"/>
      <c r="J8" s="5"/>
      <c r="K8" s="5"/>
      <c r="L8" s="5"/>
      <c r="M8" s="5"/>
      <c r="N8" s="5"/>
      <c r="O8" s="5"/>
      <c r="P8" s="5"/>
      <c r="Q8" s="5"/>
      <c r="R8" s="5"/>
      <c r="S8" s="27">
        <f>SUM(H8+F8)</f>
        <v>156.6</v>
      </c>
    </row>
    <row r="9" spans="1:19" ht="12.75">
      <c r="A9" s="29">
        <v>4</v>
      </c>
      <c r="B9" s="82" t="s">
        <v>154</v>
      </c>
      <c r="C9" s="4">
        <v>1996</v>
      </c>
      <c r="D9" s="4" t="s">
        <v>9</v>
      </c>
      <c r="E9" s="4">
        <v>2</v>
      </c>
      <c r="F9" s="5">
        <v>89.37</v>
      </c>
      <c r="G9" s="5"/>
      <c r="H9" s="5">
        <v>46.16</v>
      </c>
      <c r="I9" s="5"/>
      <c r="J9" s="5"/>
      <c r="K9" s="5"/>
      <c r="L9" s="5"/>
      <c r="M9" s="5"/>
      <c r="N9" s="5"/>
      <c r="O9" s="5"/>
      <c r="P9" s="5"/>
      <c r="Q9" s="5"/>
      <c r="R9" s="5"/>
      <c r="S9" s="81">
        <f>SUM(H9+F9)</f>
        <v>135.53</v>
      </c>
    </row>
    <row r="10" spans="1:19" ht="12.75">
      <c r="A10" s="29">
        <v>5</v>
      </c>
      <c r="B10" s="82" t="s">
        <v>157</v>
      </c>
      <c r="C10" s="4">
        <v>1997</v>
      </c>
      <c r="D10" s="4" t="s">
        <v>9</v>
      </c>
      <c r="E10" s="4" t="s">
        <v>158</v>
      </c>
      <c r="F10" s="5"/>
      <c r="G10" s="5">
        <v>2</v>
      </c>
      <c r="H10" s="5">
        <v>91.71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27">
        <f>SUM(H10)</f>
        <v>91.71</v>
      </c>
    </row>
    <row r="11" spans="1:19" ht="12.75">
      <c r="A11" s="29"/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7"/>
    </row>
    <row r="12" spans="1:19" ht="12.75">
      <c r="A12" s="29"/>
      <c r="B12" s="2"/>
      <c r="C12" s="4"/>
      <c r="D12" s="2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7"/>
    </row>
    <row r="13" spans="1:19" ht="12.75">
      <c r="A13" s="29"/>
      <c r="B13" s="3"/>
      <c r="C13" s="5"/>
      <c r="D13" s="2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27"/>
    </row>
    <row r="14" spans="1:19" ht="12.75">
      <c r="A14" s="29"/>
      <c r="B14" s="3"/>
      <c r="C14" s="5"/>
      <c r="D14" s="2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7"/>
    </row>
    <row r="15" spans="1:19" ht="12.75">
      <c r="A15" s="29"/>
      <c r="B15" s="2"/>
      <c r="C15" s="4"/>
      <c r="D15" s="2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7"/>
    </row>
    <row r="16" spans="1:19" ht="12.75">
      <c r="A16" s="29"/>
      <c r="B16" s="2"/>
      <c r="C16" s="4"/>
      <c r="D16" s="2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7"/>
    </row>
    <row r="17" spans="1:19" ht="12.75">
      <c r="A17" s="29"/>
      <c r="B17" s="3"/>
      <c r="C17" s="5"/>
      <c r="D17" s="1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7"/>
    </row>
    <row r="18" spans="1:19" ht="12.75">
      <c r="A18" s="29"/>
      <c r="B18" s="2"/>
      <c r="C18" s="4"/>
      <c r="D18" s="2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27"/>
    </row>
    <row r="19" spans="1:19" ht="12.75">
      <c r="A19" s="29"/>
      <c r="B19" s="2"/>
      <c r="C19" s="2"/>
      <c r="D19" s="2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7"/>
    </row>
    <row r="20" spans="1:19" ht="12.75">
      <c r="A20" s="29"/>
      <c r="B20" s="1"/>
      <c r="C20" s="1"/>
      <c r="D20" s="1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7"/>
    </row>
    <row r="21" spans="1:19" ht="12.75">
      <c r="A21" s="29"/>
      <c r="B21" s="2"/>
      <c r="C21" s="2"/>
      <c r="D21" s="2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7"/>
    </row>
    <row r="22" spans="1:19" ht="12.75">
      <c r="A22" s="29"/>
      <c r="B22" s="2"/>
      <c r="C22" s="2"/>
      <c r="D22" s="2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7"/>
    </row>
  </sheetData>
  <sheetProtection/>
  <mergeCells count="11">
    <mergeCell ref="A1:S1"/>
    <mergeCell ref="A2:S2"/>
    <mergeCell ref="E3:J3"/>
    <mergeCell ref="E4:F4"/>
    <mergeCell ref="G4:H4"/>
    <mergeCell ref="I4:J4"/>
    <mergeCell ref="K4:L4"/>
    <mergeCell ref="M4:N4"/>
    <mergeCell ref="K3:R3"/>
    <mergeCell ref="O4:P4"/>
    <mergeCell ref="Q4:R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NN</cp:lastModifiedBy>
  <cp:lastPrinted>2014-06-06T00:06:13Z</cp:lastPrinted>
  <dcterms:created xsi:type="dcterms:W3CDTF">1996-10-08T23:32:33Z</dcterms:created>
  <dcterms:modified xsi:type="dcterms:W3CDTF">2014-06-06T00:10:59Z</dcterms:modified>
  <cp:category/>
  <cp:version/>
  <cp:contentType/>
  <cp:contentStatus/>
</cp:coreProperties>
</file>