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555" tabRatio="917" firstSheet="2" activeTab="2"/>
  </bookViews>
  <sheets>
    <sheet name="комг" sheetId="1" r:id="rId1"/>
    <sheet name="выборЖ30Ж50М50" sheetId="2" r:id="rId2"/>
    <sheet name="выборМ30" sheetId="3" r:id="rId3"/>
    <sheet name="М30КР" sheetId="4" r:id="rId4"/>
    <sheet name="Ж30Ж50М50КР" sheetId="5" r:id="rId5"/>
    <sheet name="спринтМ30" sheetId="6" r:id="rId6"/>
    <sheet name="Ж30Ж50М50 (2)" sheetId="7" r:id="rId7"/>
    <sheet name="ночноеМ" sheetId="8" r:id="rId8"/>
    <sheet name="ночноеЖ" sheetId="9" r:id="rId9"/>
  </sheets>
  <definedNames>
    <definedName name="_xlnm.Print_Area" localSheetId="1">'выборЖ30Ж50М50'!$A$1:$J$51</definedName>
    <definedName name="_xlnm.Print_Area" localSheetId="2">'выборМ30'!$A$1:$K$37</definedName>
    <definedName name="_xlnm.Print_Area" localSheetId="6">'Ж30Ж50М50 (2)'!$A$1:$J$54</definedName>
    <definedName name="_xlnm.Print_Area" localSheetId="4">'Ж30Ж50М50КР'!$A$1:$J$75</definedName>
    <definedName name="_xlnm.Print_Area" localSheetId="0">'комг'!$A$1:$H$71</definedName>
    <definedName name="_xlnm.Print_Area" localSheetId="3">'М30КР'!$A$1:$J$44</definedName>
    <definedName name="_xlnm.Print_Area" localSheetId="8">'ночноеЖ'!$A$1:$J$34</definedName>
    <definedName name="_xlnm.Print_Area" localSheetId="7">'ночноеМ'!$A$1:$J$41</definedName>
    <definedName name="_xlnm.Print_Area" localSheetId="5">'спринтМ30'!$A$1:$J$37</definedName>
  </definedNames>
  <calcPr fullCalcOnLoad="1"/>
</workbook>
</file>

<file path=xl/sharedStrings.xml><?xml version="1.0" encoding="utf-8"?>
<sst xmlns="http://schemas.openxmlformats.org/spreadsheetml/2006/main" count="893" uniqueCount="178">
  <si>
    <t xml:space="preserve">Коллектив          </t>
  </si>
  <si>
    <t>Номер</t>
  </si>
  <si>
    <t xml:space="preserve"> ГР </t>
  </si>
  <si>
    <t>Результат</t>
  </si>
  <si>
    <t>Хабаровский район</t>
  </si>
  <si>
    <t>Гандикап</t>
  </si>
  <si>
    <t>Время гонки</t>
  </si>
  <si>
    <t>Место</t>
  </si>
  <si>
    <t>Очки</t>
  </si>
  <si>
    <t xml:space="preserve">Фамилия, имя         </t>
  </si>
  <si>
    <t>ООО "ФАСЕТ"</t>
  </si>
  <si>
    <t>ПРОТОКОЛ РЕЗУЛЬТАТОВ</t>
  </si>
  <si>
    <t>№ п\п</t>
  </si>
  <si>
    <t>Директор Фестиваля</t>
  </si>
  <si>
    <t>Главный секретарь</t>
  </si>
  <si>
    <t>Р.В. Афраков</t>
  </si>
  <si>
    <t>А.В. Петров</t>
  </si>
  <si>
    <t>СС1К</t>
  </si>
  <si>
    <t>ССВК</t>
  </si>
  <si>
    <t>г. Хабаровск</t>
  </si>
  <si>
    <t>Выбор 35. Код дисциплины 0830121511Я</t>
  </si>
  <si>
    <t>Классификационная группа: Мужчины старше 30 лет</t>
  </si>
  <si>
    <t>Классификационная группа: Женщины старше 30 лет</t>
  </si>
  <si>
    <t>Классификационная группа: Женщины старше 50 лет</t>
  </si>
  <si>
    <t>Классификационная группа: Мужчины старше 50 лет</t>
  </si>
  <si>
    <t>Владив.СКА ЭНЕРГИЯ</t>
  </si>
  <si>
    <t>п.п.</t>
  </si>
  <si>
    <t>ПРОТОКОЛ КОМПЛЕКСНОГО ЗАЧЕТА</t>
  </si>
  <si>
    <t>Сумма очков</t>
  </si>
  <si>
    <t>Очки
выбор</t>
  </si>
  <si>
    <t>Очки
ночн.</t>
  </si>
  <si>
    <t>(НОЧНОЕ)Классика 35. Код дисциплины 0830021511Я</t>
  </si>
  <si>
    <t>Хабаровская региональная общественная организация "Федерация спортивного ориентирования"</t>
  </si>
  <si>
    <t>ОТКРЫТЫЙ ФЕСТИВАЛЬ ВЕТЕРАНОВ СПОРТИВНОГО ОРИЕНТИРОВАНИЯ ХАБАРОВСКОГО КРАЯ , 
посвященный памяти Мастера спорта СССР Главатских Виктора Анисимовича</t>
  </si>
  <si>
    <t>31 мая 2013 г. пригород г. Хабаровска, район "Здравница"</t>
  </si>
  <si>
    <t>01 июня 2013 г. пригород г. Хабаровска, район "Здравница"</t>
  </si>
  <si>
    <t>Спринт. Код дисциплины 0830021511Я</t>
  </si>
  <si>
    <t>(НОЧНОЕ) Классика 35. Код дисциплины 0830021511Я</t>
  </si>
  <si>
    <t>31 мая-01 июня 2013 г. пригород г. Хабаровска, район "Здравница"</t>
  </si>
  <si>
    <t xml:space="preserve">Кортылева Татьяна </t>
  </si>
  <si>
    <t xml:space="preserve">Шурыгина Анна     </t>
  </si>
  <si>
    <t xml:space="preserve">Гурина Татьяна    </t>
  </si>
  <si>
    <t xml:space="preserve">Максименко Мария  </t>
  </si>
  <si>
    <t xml:space="preserve">Шелопугина Ольга  </t>
  </si>
  <si>
    <t xml:space="preserve">Сингур Марина     </t>
  </si>
  <si>
    <t xml:space="preserve">Ващенко Марина    </t>
  </si>
  <si>
    <t xml:space="preserve">Молодкина Татьяна </t>
  </si>
  <si>
    <t xml:space="preserve">Митякова Елена    </t>
  </si>
  <si>
    <t xml:space="preserve">Хынина Виктория   </t>
  </si>
  <si>
    <t xml:space="preserve">Крылова Хатуна    </t>
  </si>
  <si>
    <t xml:space="preserve">Беляева Оксана    </t>
  </si>
  <si>
    <t xml:space="preserve">Хабаровск        </t>
  </si>
  <si>
    <t xml:space="preserve">Комсомольск-н-А  </t>
  </si>
  <si>
    <t xml:space="preserve">Благовещенск     </t>
  </si>
  <si>
    <t xml:space="preserve">Биробиджан       </t>
  </si>
  <si>
    <t xml:space="preserve">Фокино           </t>
  </si>
  <si>
    <t>Потапова Ирина***</t>
  </si>
  <si>
    <t>Круткова Светлана</t>
  </si>
  <si>
    <t>Савега Татьяна</t>
  </si>
  <si>
    <t xml:space="preserve"> Митяков Алексей   </t>
  </si>
  <si>
    <t xml:space="preserve"> Сергеев Олег      </t>
  </si>
  <si>
    <t xml:space="preserve"> Кузнецов Вячеслав </t>
  </si>
  <si>
    <t xml:space="preserve"> Сингур Николай    </t>
  </si>
  <si>
    <t xml:space="preserve"> Мотузок Александр </t>
  </si>
  <si>
    <t xml:space="preserve"> Труфанов Александр</t>
  </si>
  <si>
    <t xml:space="preserve"> Кузнецов Николай  </t>
  </si>
  <si>
    <t xml:space="preserve"> Попов Александр   </t>
  </si>
  <si>
    <t xml:space="preserve"> Донич Александр   </t>
  </si>
  <si>
    <t xml:space="preserve"> Сухов Анатолий    </t>
  </si>
  <si>
    <t xml:space="preserve"> Козадаев Юрий     </t>
  </si>
  <si>
    <t xml:space="preserve"> Назаров Валерий   </t>
  </si>
  <si>
    <t xml:space="preserve">Хабаровский район </t>
  </si>
  <si>
    <t xml:space="preserve">Комсомольск-н-А   </t>
  </si>
  <si>
    <t xml:space="preserve">Хабаровск         </t>
  </si>
  <si>
    <t xml:space="preserve">Фокино            </t>
  </si>
  <si>
    <t xml:space="preserve">Иванова Людмила     </t>
  </si>
  <si>
    <t xml:space="preserve">Кузнецова Алла      </t>
  </si>
  <si>
    <t xml:space="preserve">Леонтюк Тамара      </t>
  </si>
  <si>
    <t xml:space="preserve">Гаращук Тамара      </t>
  </si>
  <si>
    <t>Тубольцева Анастасия</t>
  </si>
  <si>
    <t xml:space="preserve">Коскинена Екатерина </t>
  </si>
  <si>
    <t>Хабаровск</t>
  </si>
  <si>
    <t xml:space="preserve">Семенов Алексей    </t>
  </si>
  <si>
    <t xml:space="preserve">Максименко Алексей </t>
  </si>
  <si>
    <t xml:space="preserve">Панов Антон        </t>
  </si>
  <si>
    <t xml:space="preserve">Черненко Евгений   </t>
  </si>
  <si>
    <t xml:space="preserve">Телепнев Евгений   </t>
  </si>
  <si>
    <t xml:space="preserve">Малыгин Руслан     </t>
  </si>
  <si>
    <t xml:space="preserve">Плехов Анатолий    </t>
  </si>
  <si>
    <t xml:space="preserve">Толстиков Николай  </t>
  </si>
  <si>
    <t xml:space="preserve">Жуков Евгений      </t>
  </si>
  <si>
    <t xml:space="preserve">Кураков Алексей*** </t>
  </si>
  <si>
    <t xml:space="preserve">Ващенко Игорь      </t>
  </si>
  <si>
    <t xml:space="preserve">Кузнецов Андрей    </t>
  </si>
  <si>
    <t xml:space="preserve">Середа Сергей      </t>
  </si>
  <si>
    <t xml:space="preserve">Чечеров Денис      </t>
  </si>
  <si>
    <t xml:space="preserve">Мочайлов Андрей    </t>
  </si>
  <si>
    <t xml:space="preserve">Кириченко Антон    </t>
  </si>
  <si>
    <t xml:space="preserve">Гурин Леонид       </t>
  </si>
  <si>
    <t xml:space="preserve">Нефедов Дмитрий    </t>
  </si>
  <si>
    <t>Квашулько Александр</t>
  </si>
  <si>
    <t xml:space="preserve">Смолянинов Алексей </t>
  </si>
  <si>
    <t xml:space="preserve">Сыч Юрий           </t>
  </si>
  <si>
    <t xml:space="preserve">Молодкин Александр </t>
  </si>
  <si>
    <t xml:space="preserve">Мижеев Сергей      </t>
  </si>
  <si>
    <t xml:space="preserve"> Амурск          </t>
  </si>
  <si>
    <t xml:space="preserve">Семенов Алексей   </t>
  </si>
  <si>
    <t>Кураков Алексей***</t>
  </si>
  <si>
    <t xml:space="preserve">Нефедов Дмитрий   </t>
  </si>
  <si>
    <t xml:space="preserve">Черненко Евгений  </t>
  </si>
  <si>
    <t xml:space="preserve">Ващенко Игорь     </t>
  </si>
  <si>
    <t xml:space="preserve">Жуков Евгений     </t>
  </si>
  <si>
    <t xml:space="preserve">Телепнев Евгений  </t>
  </si>
  <si>
    <t>Максименко Алексей</t>
  </si>
  <si>
    <t xml:space="preserve">Середа Сергей     </t>
  </si>
  <si>
    <t xml:space="preserve">Панов Антон       </t>
  </si>
  <si>
    <t xml:space="preserve">Мочайлов Андрей   </t>
  </si>
  <si>
    <t xml:space="preserve">Толстиков Николай </t>
  </si>
  <si>
    <t xml:space="preserve">Гурин Леонид      </t>
  </si>
  <si>
    <t xml:space="preserve">Кузнецов Андрей   </t>
  </si>
  <si>
    <t xml:space="preserve">Кириченко Антон   </t>
  </si>
  <si>
    <t xml:space="preserve">Плехов Анатолий   </t>
  </si>
  <si>
    <t>Смолянинов Алексей</t>
  </si>
  <si>
    <t xml:space="preserve">Мижеев Сергей     </t>
  </si>
  <si>
    <t xml:space="preserve">Малыгин Руслан    </t>
  </si>
  <si>
    <t xml:space="preserve">Плехов Олег       </t>
  </si>
  <si>
    <t xml:space="preserve">Чечеров Денис     </t>
  </si>
  <si>
    <t xml:space="preserve">Кравченко Иван    </t>
  </si>
  <si>
    <t xml:space="preserve">Савега Татьяна   </t>
  </si>
  <si>
    <t>Кортылева Татьяна</t>
  </si>
  <si>
    <t xml:space="preserve">Шурыгина Анна    </t>
  </si>
  <si>
    <t>Шахватова Татьяна</t>
  </si>
  <si>
    <t xml:space="preserve">Максименко Мария </t>
  </si>
  <si>
    <t xml:space="preserve">Митякова Елена   </t>
  </si>
  <si>
    <t xml:space="preserve">Сингур Марина    </t>
  </si>
  <si>
    <t>Молодкина Татьяна</t>
  </si>
  <si>
    <t xml:space="preserve">Гурина Татьяна   </t>
  </si>
  <si>
    <t xml:space="preserve">Ващенко Марина   </t>
  </si>
  <si>
    <t xml:space="preserve">Беляева Оксана   </t>
  </si>
  <si>
    <t xml:space="preserve">Крылова Хатуна   </t>
  </si>
  <si>
    <t xml:space="preserve">Шелопугина Ольга </t>
  </si>
  <si>
    <t>Наумова Наталья***</t>
  </si>
  <si>
    <t xml:space="preserve">Ткачук Татьяна      </t>
  </si>
  <si>
    <t xml:space="preserve">Митяков Алексей   </t>
  </si>
  <si>
    <t xml:space="preserve">Сингур Николай    </t>
  </si>
  <si>
    <t xml:space="preserve">Кузнецов Вячеслав </t>
  </si>
  <si>
    <t>Перехода Александр</t>
  </si>
  <si>
    <t xml:space="preserve">Сергеев Олег      </t>
  </si>
  <si>
    <t xml:space="preserve">Донич Александр   </t>
  </si>
  <si>
    <t>Труфанов Александр</t>
  </si>
  <si>
    <t xml:space="preserve">Попов Александр   </t>
  </si>
  <si>
    <t xml:space="preserve">Семенчуков Юрий   </t>
  </si>
  <si>
    <t xml:space="preserve">Козадаев Юрий     </t>
  </si>
  <si>
    <t xml:space="preserve">Кузнецов Николай  </t>
  </si>
  <si>
    <t xml:space="preserve">Сухов Анатолий    </t>
  </si>
  <si>
    <t xml:space="preserve">Мотузок Александр </t>
  </si>
  <si>
    <t xml:space="preserve">Назаров Валерий   </t>
  </si>
  <si>
    <t>Очки
спринт</t>
  </si>
  <si>
    <t xml:space="preserve">Кузнецов Денис    </t>
  </si>
  <si>
    <t xml:space="preserve">Черепанов Егор    </t>
  </si>
  <si>
    <t xml:space="preserve">Семенчуков Иван   </t>
  </si>
  <si>
    <t xml:space="preserve">Корольков Алексей </t>
  </si>
  <si>
    <t xml:space="preserve">Денисов Алексей   </t>
  </si>
  <si>
    <t xml:space="preserve">Солнечный        </t>
  </si>
  <si>
    <t xml:space="preserve">Чичик Наталья    </t>
  </si>
  <si>
    <t xml:space="preserve">Хынина Виктория  </t>
  </si>
  <si>
    <t xml:space="preserve">Иванова Людмила    </t>
  </si>
  <si>
    <t xml:space="preserve">Кузнецова Алла     </t>
  </si>
  <si>
    <t xml:space="preserve">Гаращук Тамара     </t>
  </si>
  <si>
    <t>Тубольцева Анастаси</t>
  </si>
  <si>
    <t>Командная гонка. Выбор 35. Код дисциплины 0830121511Я</t>
  </si>
  <si>
    <t>Филатов Иван</t>
  </si>
  <si>
    <t>Юраков Вячеслав</t>
  </si>
  <si>
    <t>Чичик Владимир</t>
  </si>
  <si>
    <t>Потапов Сергей</t>
  </si>
  <si>
    <t>Кортылев Сергей</t>
  </si>
  <si>
    <t>Бахромеева Виктория</t>
  </si>
  <si>
    <t>Харчук Юрий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</si>
</sst>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21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21" fontId="8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4" xfId="0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10" fillId="0" borderId="14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0" fontId="7" fillId="33" borderId="10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1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1" fontId="4" fillId="34" borderId="0" xfId="0" applyNumberFormat="1" applyFont="1" applyFill="1" applyAlignment="1">
      <alignment horizontal="center"/>
    </xf>
    <xf numFmtId="1" fontId="7" fillId="3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6" fillId="34" borderId="21" xfId="0" applyNumberFormat="1" applyFont="1" applyFill="1" applyBorder="1" applyAlignment="1">
      <alignment horizontal="center" vertical="center" wrapText="1"/>
    </xf>
    <xf numFmtId="1" fontId="7" fillId="34" borderId="22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1" fontId="7" fillId="34" borderId="26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1" fontId="7" fillId="34" borderId="29" xfId="0" applyNumberFormat="1" applyFont="1" applyFill="1" applyBorder="1" applyAlignment="1">
      <alignment horizontal="center"/>
    </xf>
    <xf numFmtId="21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7" fillId="34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T71"/>
  <sheetViews>
    <sheetView view="pageBreakPreview" zoomScale="85" zoomScaleSheetLayoutView="85" zoomScalePageLayoutView="0" workbookViewId="0" topLeftCell="A19">
      <selection activeCell="D64" sqref="D64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29.125" style="1" customWidth="1"/>
    <col min="4" max="4" width="9.625" style="17" customWidth="1"/>
    <col min="5" max="5" width="8.375" style="17" customWidth="1"/>
    <col min="6" max="6" width="8.875" style="73" hidden="1" customWidth="1"/>
    <col min="7" max="7" width="14.875" style="75" customWidth="1"/>
    <col min="8" max="8" width="12.25390625" style="17" customWidth="1"/>
    <col min="9" max="20" width="9.125" style="1" customWidth="1"/>
  </cols>
  <sheetData>
    <row r="1" spans="1:8" ht="12.75">
      <c r="A1" s="115" t="s">
        <v>10</v>
      </c>
      <c r="B1" s="115"/>
      <c r="C1" s="115"/>
      <c r="D1" s="115"/>
      <c r="E1" s="115"/>
      <c r="F1" s="115"/>
      <c r="G1" s="115"/>
      <c r="H1" s="115"/>
    </row>
    <row r="2" spans="1:8" ht="12.75">
      <c r="A2" s="115" t="s">
        <v>32</v>
      </c>
      <c r="B2" s="115"/>
      <c r="C2" s="115"/>
      <c r="D2" s="115"/>
      <c r="E2" s="115"/>
      <c r="F2" s="115"/>
      <c r="G2" s="115"/>
      <c r="H2" s="115"/>
    </row>
    <row r="3" ht="5.25" customHeight="1"/>
    <row r="4" spans="1:20" s="20" customFormat="1" ht="54.75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13.5" thickTop="1">
      <c r="A5" s="1" t="s">
        <v>35</v>
      </c>
    </row>
    <row r="7" ht="15">
      <c r="A7" s="5" t="s">
        <v>170</v>
      </c>
    </row>
    <row r="8" spans="1:9" ht="18">
      <c r="A8" s="117" t="s">
        <v>11</v>
      </c>
      <c r="B8" s="117"/>
      <c r="C8" s="117"/>
      <c r="D8" s="117"/>
      <c r="E8" s="117"/>
      <c r="F8" s="117"/>
      <c r="G8" s="117"/>
      <c r="H8" s="117"/>
      <c r="I8" s="117"/>
    </row>
    <row r="9" spans="1:20" s="7" customFormat="1" ht="16.5" thickBot="1">
      <c r="A9" s="5"/>
      <c r="B9" s="5"/>
      <c r="C9" s="5"/>
      <c r="D9" s="16"/>
      <c r="E9" s="16"/>
      <c r="F9" s="74"/>
      <c r="G9" s="76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9" customFormat="1" ht="31.5" customHeight="1" thickBot="1">
      <c r="A10" s="77" t="s">
        <v>12</v>
      </c>
      <c r="B10" s="82" t="s">
        <v>9</v>
      </c>
      <c r="C10" s="77" t="s">
        <v>0</v>
      </c>
      <c r="D10" s="82" t="s">
        <v>1</v>
      </c>
      <c r="E10" s="77" t="s">
        <v>2</v>
      </c>
      <c r="F10" s="87"/>
      <c r="G10" s="90" t="s">
        <v>3</v>
      </c>
      <c r="H10" s="77" t="s">
        <v>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7" customFormat="1" ht="15.75">
      <c r="A11" s="103">
        <v>1</v>
      </c>
      <c r="B11" s="104" t="s">
        <v>75</v>
      </c>
      <c r="C11" s="105" t="s">
        <v>81</v>
      </c>
      <c r="D11" s="106">
        <v>125</v>
      </c>
      <c r="E11" s="103">
        <v>1957</v>
      </c>
      <c r="F11" s="107">
        <v>10</v>
      </c>
      <c r="G11" s="108">
        <v>0.01258101851851852</v>
      </c>
      <c r="H11" s="109">
        <v>1</v>
      </c>
      <c r="I11" s="2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7" customFormat="1" ht="15.75">
      <c r="A12" s="78"/>
      <c r="B12" s="83" t="s">
        <v>56</v>
      </c>
      <c r="C12" s="80" t="s">
        <v>51</v>
      </c>
      <c r="D12" s="85">
        <v>102</v>
      </c>
      <c r="E12" s="78">
        <v>1967</v>
      </c>
      <c r="F12" s="88">
        <v>10</v>
      </c>
      <c r="G12" s="91"/>
      <c r="H12" s="91">
        <v>1</v>
      </c>
      <c r="I12" s="2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7" customFormat="1" ht="16.5" thickBot="1">
      <c r="A13" s="79"/>
      <c r="B13" s="84" t="s">
        <v>158</v>
      </c>
      <c r="C13" s="81" t="s">
        <v>52</v>
      </c>
      <c r="D13" s="86">
        <v>2013</v>
      </c>
      <c r="E13" s="79">
        <v>1979</v>
      </c>
      <c r="F13" s="110">
        <v>10</v>
      </c>
      <c r="G13" s="111"/>
      <c r="H13" s="111">
        <v>1</v>
      </c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7" customFormat="1" ht="15.75">
      <c r="A14" s="103">
        <v>2</v>
      </c>
      <c r="B14" s="104" t="s">
        <v>134</v>
      </c>
      <c r="C14" s="105" t="s">
        <v>51</v>
      </c>
      <c r="D14" s="106">
        <v>101</v>
      </c>
      <c r="E14" s="103">
        <v>1967</v>
      </c>
      <c r="F14" s="107">
        <v>19</v>
      </c>
      <c r="G14" s="112">
        <v>0.0128125</v>
      </c>
      <c r="H14" s="109">
        <v>2</v>
      </c>
      <c r="I14" s="2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7" customFormat="1" ht="15.75">
      <c r="A15" s="78"/>
      <c r="B15" s="83" t="s">
        <v>121</v>
      </c>
      <c r="C15" s="80" t="s">
        <v>52</v>
      </c>
      <c r="D15" s="85">
        <v>555</v>
      </c>
      <c r="E15" s="78">
        <v>1976</v>
      </c>
      <c r="F15" s="88">
        <v>19</v>
      </c>
      <c r="G15" s="92"/>
      <c r="H15" s="91">
        <v>2</v>
      </c>
      <c r="I15" s="2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7" customFormat="1" ht="16.5" thickBot="1">
      <c r="A16" s="79"/>
      <c r="B16" s="84" t="s">
        <v>119</v>
      </c>
      <c r="C16" s="81" t="s">
        <v>52</v>
      </c>
      <c r="D16" s="86">
        <v>31</v>
      </c>
      <c r="E16" s="79">
        <v>1979</v>
      </c>
      <c r="F16" s="110">
        <v>19</v>
      </c>
      <c r="G16" s="94"/>
      <c r="H16" s="111">
        <v>2</v>
      </c>
      <c r="I16" s="2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7" customFormat="1" ht="15.75">
      <c r="A17" s="103">
        <v>3</v>
      </c>
      <c r="B17" s="104" t="s">
        <v>78</v>
      </c>
      <c r="C17" s="105" t="s">
        <v>81</v>
      </c>
      <c r="D17" s="106">
        <v>124</v>
      </c>
      <c r="E17" s="103">
        <v>1955</v>
      </c>
      <c r="F17" s="107">
        <v>11</v>
      </c>
      <c r="G17" s="108">
        <v>0.01480324074074074</v>
      </c>
      <c r="H17" s="109">
        <v>3</v>
      </c>
      <c r="I17" s="2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7" customFormat="1" ht="15.75">
      <c r="A18" s="78"/>
      <c r="B18" s="83" t="s">
        <v>113</v>
      </c>
      <c r="C18" s="80" t="s">
        <v>53</v>
      </c>
      <c r="D18" s="85">
        <v>2</v>
      </c>
      <c r="E18" s="78">
        <v>1976</v>
      </c>
      <c r="F18" s="88">
        <v>11</v>
      </c>
      <c r="G18" s="91"/>
      <c r="H18" s="91">
        <v>3</v>
      </c>
      <c r="I18" s="2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7" customFormat="1" ht="16.5" thickBot="1">
      <c r="A19" s="79"/>
      <c r="B19" s="84" t="s">
        <v>141</v>
      </c>
      <c r="C19" s="81" t="s">
        <v>51</v>
      </c>
      <c r="D19" s="86">
        <v>127</v>
      </c>
      <c r="E19" s="79">
        <v>1970</v>
      </c>
      <c r="F19" s="110">
        <v>11</v>
      </c>
      <c r="G19" s="111"/>
      <c r="H19" s="111">
        <v>3</v>
      </c>
      <c r="I19" s="2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7" customFormat="1" ht="15.75">
      <c r="A20" s="103">
        <v>4</v>
      </c>
      <c r="B20" s="104" t="s">
        <v>58</v>
      </c>
      <c r="C20" s="105" t="s">
        <v>51</v>
      </c>
      <c r="D20" s="106">
        <v>121</v>
      </c>
      <c r="E20" s="103">
        <v>1963</v>
      </c>
      <c r="F20" s="107">
        <v>13</v>
      </c>
      <c r="G20" s="108">
        <v>0.015601851851851851</v>
      </c>
      <c r="H20" s="109">
        <v>4</v>
      </c>
      <c r="I20" s="2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7" customFormat="1" ht="15.75">
      <c r="A21" s="78"/>
      <c r="B21" s="83" t="s">
        <v>92</v>
      </c>
      <c r="C21" s="80" t="s">
        <v>54</v>
      </c>
      <c r="D21" s="85">
        <v>18</v>
      </c>
      <c r="E21" s="78">
        <v>1969</v>
      </c>
      <c r="F21" s="88">
        <v>13</v>
      </c>
      <c r="G21" s="91"/>
      <c r="H21" s="91">
        <v>4</v>
      </c>
      <c r="I21" s="2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7" customFormat="1" ht="16.5" thickBot="1">
      <c r="A22" s="97"/>
      <c r="B22" s="98" t="s">
        <v>175</v>
      </c>
      <c r="C22" s="99" t="s">
        <v>4</v>
      </c>
      <c r="D22" s="100">
        <v>27</v>
      </c>
      <c r="E22" s="97">
        <v>1969</v>
      </c>
      <c r="F22" s="101">
        <v>13</v>
      </c>
      <c r="G22" s="102"/>
      <c r="H22" s="102">
        <v>4</v>
      </c>
      <c r="I22" s="2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7" customFormat="1" ht="15.75">
      <c r="A23" s="103">
        <v>5</v>
      </c>
      <c r="B23" s="104" t="s">
        <v>137</v>
      </c>
      <c r="C23" s="105" t="s">
        <v>54</v>
      </c>
      <c r="D23" s="106">
        <v>118</v>
      </c>
      <c r="E23" s="103">
        <v>1972</v>
      </c>
      <c r="F23" s="107">
        <v>18</v>
      </c>
      <c r="G23" s="112">
        <v>0.016631944444444446</v>
      </c>
      <c r="H23" s="109">
        <v>5</v>
      </c>
      <c r="I23" s="2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7" customFormat="1" ht="15.75">
      <c r="A24" s="78"/>
      <c r="B24" s="83" t="s">
        <v>57</v>
      </c>
      <c r="C24" s="80" t="s">
        <v>52</v>
      </c>
      <c r="D24" s="85">
        <v>114</v>
      </c>
      <c r="E24" s="78">
        <v>1972</v>
      </c>
      <c r="F24" s="88">
        <v>18</v>
      </c>
      <c r="G24" s="92"/>
      <c r="H24" s="91">
        <v>5</v>
      </c>
      <c r="I24" s="2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7" customFormat="1" ht="16.5" thickBot="1">
      <c r="A25" s="79"/>
      <c r="B25" s="84" t="s">
        <v>117</v>
      </c>
      <c r="C25" s="81" t="s">
        <v>53</v>
      </c>
      <c r="D25" s="86">
        <v>4</v>
      </c>
      <c r="E25" s="79">
        <v>1972</v>
      </c>
      <c r="F25" s="110">
        <v>18</v>
      </c>
      <c r="G25" s="94"/>
      <c r="H25" s="111">
        <v>5</v>
      </c>
      <c r="I25" s="2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7" customFormat="1" ht="15.75">
      <c r="A26" s="103">
        <v>6</v>
      </c>
      <c r="B26" s="104" t="s">
        <v>42</v>
      </c>
      <c r="C26" s="105" t="s">
        <v>53</v>
      </c>
      <c r="D26" s="106">
        <v>103</v>
      </c>
      <c r="E26" s="103">
        <v>1977</v>
      </c>
      <c r="F26" s="107">
        <v>1</v>
      </c>
      <c r="G26" s="108">
        <v>0.01709490740740741</v>
      </c>
      <c r="H26" s="109">
        <v>6</v>
      </c>
      <c r="I26" s="2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7" customFormat="1" ht="15.75">
      <c r="A27" s="78"/>
      <c r="B27" s="83" t="s">
        <v>151</v>
      </c>
      <c r="C27" s="80" t="s">
        <v>73</v>
      </c>
      <c r="D27" s="85">
        <v>36</v>
      </c>
      <c r="E27" s="78">
        <v>1956</v>
      </c>
      <c r="F27" s="88">
        <v>1</v>
      </c>
      <c r="G27" s="93"/>
      <c r="H27" s="91">
        <v>6</v>
      </c>
      <c r="I27" s="2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7" customFormat="1" ht="16.5" thickBot="1">
      <c r="A28" s="79"/>
      <c r="B28" s="84" t="s">
        <v>115</v>
      </c>
      <c r="C28" s="81" t="s">
        <v>52</v>
      </c>
      <c r="D28" s="86">
        <v>666</v>
      </c>
      <c r="E28" s="79">
        <v>1981</v>
      </c>
      <c r="F28" s="110">
        <v>1</v>
      </c>
      <c r="G28" s="113"/>
      <c r="H28" s="111">
        <v>6</v>
      </c>
      <c r="I28" s="2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7" customFormat="1" ht="15.75">
      <c r="A29" s="103">
        <v>7</v>
      </c>
      <c r="B29" s="104" t="s">
        <v>130</v>
      </c>
      <c r="C29" s="105" t="s">
        <v>53</v>
      </c>
      <c r="D29" s="106">
        <v>104</v>
      </c>
      <c r="E29" s="103">
        <v>1979</v>
      </c>
      <c r="F29" s="107">
        <v>5</v>
      </c>
      <c r="G29" s="108">
        <v>0.017800925925925925</v>
      </c>
      <c r="H29" s="109">
        <v>7</v>
      </c>
      <c r="I29" s="2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7" customFormat="1" ht="15.75">
      <c r="A30" s="78"/>
      <c r="B30" s="83" t="s">
        <v>145</v>
      </c>
      <c r="C30" s="80" t="s">
        <v>73</v>
      </c>
      <c r="D30" s="85">
        <v>7</v>
      </c>
      <c r="E30" s="78">
        <v>1957</v>
      </c>
      <c r="F30" s="88">
        <v>5</v>
      </c>
      <c r="G30" s="91"/>
      <c r="H30" s="91">
        <v>7</v>
      </c>
      <c r="I30" s="2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7" customFormat="1" ht="16.5" thickBot="1">
      <c r="A31" s="79"/>
      <c r="B31" s="84" t="s">
        <v>148</v>
      </c>
      <c r="C31" s="81" t="s">
        <v>74</v>
      </c>
      <c r="D31" s="86">
        <v>11</v>
      </c>
      <c r="E31" s="79">
        <v>1952</v>
      </c>
      <c r="F31" s="110">
        <v>5</v>
      </c>
      <c r="G31" s="111"/>
      <c r="H31" s="111">
        <v>7</v>
      </c>
      <c r="I31" s="2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7" customFormat="1" ht="15.75">
      <c r="A32" s="103">
        <v>8</v>
      </c>
      <c r="B32" s="104" t="s">
        <v>133</v>
      </c>
      <c r="C32" s="105" t="s">
        <v>4</v>
      </c>
      <c r="D32" s="106">
        <v>119</v>
      </c>
      <c r="E32" s="103">
        <v>1970</v>
      </c>
      <c r="F32" s="107">
        <v>4</v>
      </c>
      <c r="G32" s="108">
        <v>0.018055555555555557</v>
      </c>
      <c r="H32" s="109">
        <v>8</v>
      </c>
      <c r="I32" s="2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7" customFormat="1" ht="15.75">
      <c r="A33" s="78"/>
      <c r="B33" s="83" t="s">
        <v>146</v>
      </c>
      <c r="C33" s="80" t="s">
        <v>73</v>
      </c>
      <c r="D33" s="85">
        <v>37</v>
      </c>
      <c r="E33" s="78">
        <v>1963</v>
      </c>
      <c r="F33" s="88">
        <v>4</v>
      </c>
      <c r="G33" s="91"/>
      <c r="H33" s="91">
        <v>8</v>
      </c>
      <c r="I33" s="2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7" customFormat="1" ht="16.5" thickBot="1">
      <c r="A34" s="97"/>
      <c r="B34" s="98" t="s">
        <v>172</v>
      </c>
      <c r="C34" s="99" t="s">
        <v>163</v>
      </c>
      <c r="D34" s="100">
        <v>24</v>
      </c>
      <c r="E34" s="97">
        <v>1959</v>
      </c>
      <c r="F34" s="101">
        <v>4</v>
      </c>
      <c r="G34" s="102"/>
      <c r="H34" s="102">
        <v>8</v>
      </c>
      <c r="I34" s="2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7" customFormat="1" ht="15.75">
      <c r="A35" s="103">
        <v>9</v>
      </c>
      <c r="B35" s="104" t="s">
        <v>129</v>
      </c>
      <c r="C35" s="105" t="s">
        <v>4</v>
      </c>
      <c r="D35" s="106">
        <v>122</v>
      </c>
      <c r="E35" s="103">
        <v>1970</v>
      </c>
      <c r="F35" s="107">
        <v>6</v>
      </c>
      <c r="G35" s="108">
        <v>0.020243055555555552</v>
      </c>
      <c r="H35" s="109">
        <v>9</v>
      </c>
      <c r="I35" s="2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7" customFormat="1" ht="15.75">
      <c r="A36" s="78"/>
      <c r="B36" s="83" t="s">
        <v>150</v>
      </c>
      <c r="C36" s="80" t="s">
        <v>73</v>
      </c>
      <c r="D36" s="85">
        <v>112</v>
      </c>
      <c r="E36" s="78">
        <v>1960</v>
      </c>
      <c r="F36" s="88">
        <v>6</v>
      </c>
      <c r="G36" s="91"/>
      <c r="H36" s="91">
        <v>9</v>
      </c>
      <c r="I36" s="2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7" customFormat="1" ht="16.5" thickBot="1">
      <c r="A37" s="79"/>
      <c r="B37" s="84" t="s">
        <v>173</v>
      </c>
      <c r="C37" s="81" t="s">
        <v>73</v>
      </c>
      <c r="D37" s="86">
        <v>706</v>
      </c>
      <c r="E37" s="79">
        <v>1978</v>
      </c>
      <c r="F37" s="110">
        <v>6</v>
      </c>
      <c r="G37" s="111"/>
      <c r="H37" s="111">
        <v>9</v>
      </c>
      <c r="I37" s="2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s="7" customFormat="1" ht="15.75">
      <c r="A38" s="103">
        <v>10</v>
      </c>
      <c r="B38" s="104" t="s">
        <v>164</v>
      </c>
      <c r="C38" s="105" t="s">
        <v>51</v>
      </c>
      <c r="D38" s="106">
        <v>106</v>
      </c>
      <c r="E38" s="103">
        <v>1981</v>
      </c>
      <c r="F38" s="107">
        <v>12</v>
      </c>
      <c r="G38" s="108">
        <v>0.020868055555555556</v>
      </c>
      <c r="H38" s="109">
        <v>10</v>
      </c>
      <c r="I38" s="2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7" customFormat="1" ht="15.75">
      <c r="A39" s="78"/>
      <c r="B39" s="83" t="s">
        <v>143</v>
      </c>
      <c r="C39" s="80" t="s">
        <v>71</v>
      </c>
      <c r="D39" s="85">
        <v>19</v>
      </c>
      <c r="E39" s="78">
        <v>1962</v>
      </c>
      <c r="F39" s="88">
        <v>12</v>
      </c>
      <c r="G39" s="91"/>
      <c r="H39" s="91">
        <v>10</v>
      </c>
      <c r="I39" s="2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7" customFormat="1" ht="16.5" thickBot="1">
      <c r="A40" s="79"/>
      <c r="B40" s="84" t="s">
        <v>100</v>
      </c>
      <c r="C40" s="81" t="s">
        <v>105</v>
      </c>
      <c r="D40" s="86">
        <v>6</v>
      </c>
      <c r="E40" s="79">
        <v>1968</v>
      </c>
      <c r="F40" s="89">
        <v>12</v>
      </c>
      <c r="G40" s="111"/>
      <c r="H40" s="111">
        <v>10</v>
      </c>
      <c r="I40" s="2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7" customFormat="1" ht="15.75">
      <c r="A41" s="103">
        <v>11</v>
      </c>
      <c r="B41" s="104" t="s">
        <v>41</v>
      </c>
      <c r="C41" s="105" t="s">
        <v>54</v>
      </c>
      <c r="D41" s="106">
        <v>116</v>
      </c>
      <c r="E41" s="103">
        <v>1965</v>
      </c>
      <c r="F41" s="107">
        <v>2</v>
      </c>
      <c r="G41" s="108">
        <v>0.021944444444444447</v>
      </c>
      <c r="H41" s="109">
        <v>11</v>
      </c>
      <c r="I41" s="2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7" customFormat="1" ht="15.75">
      <c r="A42" s="78"/>
      <c r="B42" s="83" t="s">
        <v>171</v>
      </c>
      <c r="C42" s="80" t="s">
        <v>51</v>
      </c>
      <c r="D42" s="85">
        <v>208</v>
      </c>
      <c r="E42" s="78">
        <v>1989</v>
      </c>
      <c r="F42" s="88">
        <v>2</v>
      </c>
      <c r="G42" s="93"/>
      <c r="H42" s="91">
        <v>11</v>
      </c>
      <c r="I42" s="2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7" customFormat="1" ht="16.5" thickBot="1">
      <c r="A43" s="79"/>
      <c r="B43" s="84" t="s">
        <v>159</v>
      </c>
      <c r="C43" s="81" t="s">
        <v>51</v>
      </c>
      <c r="D43" s="86">
        <v>999</v>
      </c>
      <c r="E43" s="79">
        <v>1974</v>
      </c>
      <c r="F43" s="110">
        <v>2</v>
      </c>
      <c r="G43" s="113"/>
      <c r="H43" s="111">
        <v>11</v>
      </c>
      <c r="I43" s="2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7" customFormat="1" ht="15.75">
      <c r="A44" s="103">
        <v>12</v>
      </c>
      <c r="B44" s="104" t="s">
        <v>138</v>
      </c>
      <c r="C44" s="105" t="s">
        <v>55</v>
      </c>
      <c r="D44" s="106">
        <v>109</v>
      </c>
      <c r="E44" s="103">
        <v>1975</v>
      </c>
      <c r="F44" s="107">
        <v>17</v>
      </c>
      <c r="G44" s="112">
        <v>0.023865740740740743</v>
      </c>
      <c r="H44" s="109">
        <v>12</v>
      </c>
      <c r="I44" s="2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7" customFormat="1" ht="15.75">
      <c r="A45" s="78"/>
      <c r="B45" s="83" t="s">
        <v>177</v>
      </c>
      <c r="C45" s="80" t="s">
        <v>51</v>
      </c>
      <c r="D45" s="85">
        <v>211</v>
      </c>
      <c r="E45" s="78">
        <v>1987</v>
      </c>
      <c r="F45" s="88">
        <v>17</v>
      </c>
      <c r="G45" s="92"/>
      <c r="H45" s="91">
        <v>12</v>
      </c>
      <c r="I45" s="2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7" customFormat="1" ht="16.5" thickBot="1">
      <c r="A46" s="79"/>
      <c r="B46" s="84" t="s">
        <v>99</v>
      </c>
      <c r="C46" s="81" t="s">
        <v>51</v>
      </c>
      <c r="D46" s="86">
        <v>23</v>
      </c>
      <c r="E46" s="79">
        <v>1972</v>
      </c>
      <c r="F46" s="110">
        <v>17</v>
      </c>
      <c r="G46" s="94"/>
      <c r="H46" s="111">
        <v>12</v>
      </c>
      <c r="I46" s="2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7" customFormat="1" ht="15.75">
      <c r="A47" s="103">
        <v>13</v>
      </c>
      <c r="B47" s="104" t="s">
        <v>76</v>
      </c>
      <c r="C47" s="105" t="s">
        <v>81</v>
      </c>
      <c r="D47" s="106">
        <v>105</v>
      </c>
      <c r="E47" s="103">
        <v>1961</v>
      </c>
      <c r="F47" s="107">
        <v>9</v>
      </c>
      <c r="G47" s="108">
        <v>0.02309027777777778</v>
      </c>
      <c r="H47" s="109">
        <v>13</v>
      </c>
      <c r="I47" s="2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s="7" customFormat="1" ht="15.75">
      <c r="A48" s="78"/>
      <c r="B48" s="83" t="s">
        <v>126</v>
      </c>
      <c r="C48" s="80" t="s">
        <v>52</v>
      </c>
      <c r="D48" s="85">
        <v>777</v>
      </c>
      <c r="E48" s="78">
        <v>1981</v>
      </c>
      <c r="F48" s="88">
        <v>9</v>
      </c>
      <c r="G48" s="91"/>
      <c r="H48" s="91">
        <v>13</v>
      </c>
      <c r="I48" s="2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7" customFormat="1" ht="16.5" thickBot="1">
      <c r="A49" s="79"/>
      <c r="B49" s="84" t="s">
        <v>154</v>
      </c>
      <c r="C49" s="81" t="s">
        <v>25</v>
      </c>
      <c r="D49" s="86">
        <v>9</v>
      </c>
      <c r="E49" s="79">
        <v>1948</v>
      </c>
      <c r="F49" s="89">
        <v>9</v>
      </c>
      <c r="G49" s="111"/>
      <c r="H49" s="111">
        <v>13</v>
      </c>
      <c r="I49" s="2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7" customFormat="1" ht="15.75">
      <c r="A50" s="103">
        <v>14</v>
      </c>
      <c r="B50" s="104" t="s">
        <v>139</v>
      </c>
      <c r="C50" s="105" t="s">
        <v>55</v>
      </c>
      <c r="D50" s="106">
        <v>110</v>
      </c>
      <c r="E50" s="103">
        <v>1975</v>
      </c>
      <c r="F50" s="107">
        <v>14</v>
      </c>
      <c r="G50" s="108">
        <v>0.029953703703703705</v>
      </c>
      <c r="H50" s="109">
        <v>13</v>
      </c>
      <c r="I50" s="2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7" customFormat="1" ht="15.75">
      <c r="A51" s="78"/>
      <c r="B51" s="83" t="s">
        <v>144</v>
      </c>
      <c r="C51" s="80" t="s">
        <v>73</v>
      </c>
      <c r="D51" s="85">
        <v>1</v>
      </c>
      <c r="E51" s="78">
        <v>1950</v>
      </c>
      <c r="F51" s="88">
        <v>14</v>
      </c>
      <c r="G51" s="91"/>
      <c r="H51" s="91">
        <v>13</v>
      </c>
      <c r="I51" s="2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7" customFormat="1" ht="16.5" thickBot="1">
      <c r="A52" s="97"/>
      <c r="B52" s="98" t="s">
        <v>153</v>
      </c>
      <c r="C52" s="99" t="s">
        <v>74</v>
      </c>
      <c r="D52" s="100">
        <v>10</v>
      </c>
      <c r="E52" s="97">
        <v>1950</v>
      </c>
      <c r="F52" s="101">
        <v>14</v>
      </c>
      <c r="G52" s="102"/>
      <c r="H52" s="102">
        <v>13</v>
      </c>
      <c r="I52" s="2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7" customFormat="1" ht="15.75">
      <c r="A53" s="103">
        <v>15</v>
      </c>
      <c r="B53" s="104" t="s">
        <v>140</v>
      </c>
      <c r="C53" s="105" t="s">
        <v>52</v>
      </c>
      <c r="D53" s="106">
        <v>115</v>
      </c>
      <c r="E53" s="103">
        <v>1967</v>
      </c>
      <c r="F53" s="107">
        <v>15</v>
      </c>
      <c r="G53" s="108">
        <v>0.03184027777777778</v>
      </c>
      <c r="H53" s="109">
        <v>14</v>
      </c>
      <c r="I53" s="2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7" customFormat="1" ht="15.75">
      <c r="A54" s="78"/>
      <c r="B54" s="83" t="s">
        <v>125</v>
      </c>
      <c r="C54" s="80" t="s">
        <v>52</v>
      </c>
      <c r="D54" s="85">
        <v>888</v>
      </c>
      <c r="E54" s="78">
        <v>1981</v>
      </c>
      <c r="F54" s="88">
        <v>15</v>
      </c>
      <c r="G54" s="91"/>
      <c r="H54" s="91">
        <v>14</v>
      </c>
      <c r="I54" s="2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7" customFormat="1" ht="16.5" thickBot="1">
      <c r="A55" s="79"/>
      <c r="B55" s="84" t="s">
        <v>152</v>
      </c>
      <c r="C55" s="81" t="s">
        <v>72</v>
      </c>
      <c r="D55" s="86">
        <v>15</v>
      </c>
      <c r="E55" s="79">
        <v>1960</v>
      </c>
      <c r="F55" s="110">
        <v>15</v>
      </c>
      <c r="G55" s="111"/>
      <c r="H55" s="111">
        <v>14</v>
      </c>
      <c r="I55" s="2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7" customFormat="1" ht="15.75">
      <c r="A56" s="103">
        <v>16</v>
      </c>
      <c r="B56" s="104" t="s">
        <v>165</v>
      </c>
      <c r="C56" s="105" t="s">
        <v>51</v>
      </c>
      <c r="D56" s="106">
        <v>123</v>
      </c>
      <c r="E56" s="103">
        <v>1967</v>
      </c>
      <c r="F56" s="107">
        <v>3</v>
      </c>
      <c r="G56" s="108">
        <v>0.03305555555555555</v>
      </c>
      <c r="H56" s="109">
        <v>15</v>
      </c>
      <c r="I56" s="2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7" customFormat="1" ht="15.75">
      <c r="A57" s="78"/>
      <c r="B57" s="83" t="s">
        <v>114</v>
      </c>
      <c r="C57" s="80" t="s">
        <v>53</v>
      </c>
      <c r="D57" s="85">
        <v>3</v>
      </c>
      <c r="E57" s="78">
        <v>1972</v>
      </c>
      <c r="F57" s="88">
        <v>3</v>
      </c>
      <c r="G57" s="91"/>
      <c r="H57" s="91">
        <v>15</v>
      </c>
      <c r="I57" s="2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7" customFormat="1" ht="16.5" thickBot="1">
      <c r="A58" s="79"/>
      <c r="B58" s="84" t="s">
        <v>106</v>
      </c>
      <c r="C58" s="81" t="s">
        <v>4</v>
      </c>
      <c r="D58" s="86">
        <v>20</v>
      </c>
      <c r="E58" s="79">
        <v>1976</v>
      </c>
      <c r="F58" s="110">
        <v>3</v>
      </c>
      <c r="G58" s="111"/>
      <c r="H58" s="111">
        <v>15</v>
      </c>
      <c r="I58" s="2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7" customFormat="1" ht="15.75">
      <c r="A59" s="103">
        <v>17</v>
      </c>
      <c r="B59" s="104" t="s">
        <v>103</v>
      </c>
      <c r="C59" s="105" t="s">
        <v>54</v>
      </c>
      <c r="D59" s="106">
        <v>17</v>
      </c>
      <c r="E59" s="103">
        <v>1970</v>
      </c>
      <c r="F59" s="107">
        <v>21</v>
      </c>
      <c r="G59" s="108">
        <v>0.035729166666666666</v>
      </c>
      <c r="H59" s="109">
        <v>16</v>
      </c>
      <c r="I59" s="2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7" customFormat="1" ht="15.75">
      <c r="A60" s="78"/>
      <c r="B60" s="83" t="s">
        <v>118</v>
      </c>
      <c r="C60" s="80" t="s">
        <v>54</v>
      </c>
      <c r="D60" s="85">
        <v>16</v>
      </c>
      <c r="E60" s="78">
        <v>1964</v>
      </c>
      <c r="F60" s="88">
        <v>21</v>
      </c>
      <c r="G60" s="91"/>
      <c r="H60" s="91">
        <v>16</v>
      </c>
      <c r="I60" s="2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s="7" customFormat="1" ht="16.5" thickBot="1">
      <c r="A61" s="79"/>
      <c r="B61" s="84" t="s">
        <v>135</v>
      </c>
      <c r="C61" s="81" t="s">
        <v>54</v>
      </c>
      <c r="D61" s="84">
        <v>117</v>
      </c>
      <c r="E61" s="81">
        <v>1970</v>
      </c>
      <c r="F61" s="110">
        <v>21</v>
      </c>
      <c r="G61" s="111"/>
      <c r="H61" s="111">
        <v>16</v>
      </c>
      <c r="I61" s="2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7" customFormat="1" ht="15.75">
      <c r="A62" s="103">
        <v>18</v>
      </c>
      <c r="B62" s="104" t="s">
        <v>80</v>
      </c>
      <c r="C62" s="105" t="s">
        <v>81</v>
      </c>
      <c r="D62" s="106">
        <v>113</v>
      </c>
      <c r="E62" s="103">
        <v>1953</v>
      </c>
      <c r="F62" s="107">
        <v>7</v>
      </c>
      <c r="G62" s="112">
        <v>0.04614583333333333</v>
      </c>
      <c r="H62" s="109">
        <v>17</v>
      </c>
      <c r="I62" s="2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7" customFormat="1" ht="15.75">
      <c r="A63" s="78"/>
      <c r="B63" s="83" t="s">
        <v>124</v>
      </c>
      <c r="C63" s="80" t="s">
        <v>51</v>
      </c>
      <c r="D63" s="85">
        <v>28</v>
      </c>
      <c r="E63" s="78">
        <v>1969</v>
      </c>
      <c r="F63" s="88">
        <v>7</v>
      </c>
      <c r="G63" s="91"/>
      <c r="H63" s="91">
        <v>17</v>
      </c>
      <c r="I63" s="2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s="7" customFormat="1" ht="16.5" thickBot="1">
      <c r="A64" s="79"/>
      <c r="B64" s="84" t="s">
        <v>174</v>
      </c>
      <c r="C64" s="81" t="s">
        <v>51</v>
      </c>
      <c r="D64" s="86">
        <v>820</v>
      </c>
      <c r="E64" s="79">
        <v>1967</v>
      </c>
      <c r="F64" s="110">
        <v>7</v>
      </c>
      <c r="G64" s="111"/>
      <c r="H64" s="111">
        <v>17</v>
      </c>
      <c r="I64" s="2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s="7" customFormat="1" ht="15.75">
      <c r="A65" s="103">
        <v>19</v>
      </c>
      <c r="B65" s="104" t="s">
        <v>176</v>
      </c>
      <c r="C65" s="105" t="s">
        <v>163</v>
      </c>
      <c r="D65" s="106">
        <v>120</v>
      </c>
      <c r="E65" s="103">
        <v>1967</v>
      </c>
      <c r="F65" s="107">
        <v>16</v>
      </c>
      <c r="G65" s="109" t="s">
        <v>26</v>
      </c>
      <c r="H65" s="114"/>
      <c r="I65" s="2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s="7" customFormat="1" ht="15.75">
      <c r="A66" s="78"/>
      <c r="B66" s="83" t="s">
        <v>162</v>
      </c>
      <c r="C66" s="80" t="s">
        <v>163</v>
      </c>
      <c r="D66" s="85">
        <v>25</v>
      </c>
      <c r="E66" s="78">
        <v>1974</v>
      </c>
      <c r="F66" s="88">
        <v>16</v>
      </c>
      <c r="G66" s="91" t="s">
        <v>26</v>
      </c>
      <c r="H66" s="95"/>
      <c r="I66" s="2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s="7" customFormat="1" ht="16.5" thickBot="1">
      <c r="A67" s="79"/>
      <c r="B67" s="84" t="s">
        <v>111</v>
      </c>
      <c r="C67" s="81" t="s">
        <v>54</v>
      </c>
      <c r="D67" s="86">
        <v>32</v>
      </c>
      <c r="E67" s="79">
        <v>1969</v>
      </c>
      <c r="F67" s="89">
        <v>16</v>
      </c>
      <c r="G67" s="94" t="s">
        <v>26</v>
      </c>
      <c r="H67" s="96"/>
      <c r="I67" s="2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7" customFormat="1" ht="15.75">
      <c r="A68" s="5"/>
      <c r="B68" s="4"/>
      <c r="C68" s="5"/>
      <c r="D68" s="16"/>
      <c r="E68" s="16"/>
      <c r="F68" s="74"/>
      <c r="G68" s="76"/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7" customFormat="1" ht="15">
      <c r="A69" s="5"/>
      <c r="B69" s="5" t="s">
        <v>13</v>
      </c>
      <c r="C69" s="29"/>
      <c r="D69" s="16" t="s">
        <v>15</v>
      </c>
      <c r="E69" s="16"/>
      <c r="F69" s="74" t="s">
        <v>17</v>
      </c>
      <c r="G69" s="76" t="s">
        <v>19</v>
      </c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s="7" customFormat="1" ht="15">
      <c r="A70" s="5"/>
      <c r="B70" s="5"/>
      <c r="C70" s="29"/>
      <c r="D70" s="16"/>
      <c r="E70" s="16"/>
      <c r="F70" s="74"/>
      <c r="G70" s="76"/>
      <c r="H70" s="1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7" customFormat="1" ht="15">
      <c r="A71" s="5"/>
      <c r="B71" s="5" t="s">
        <v>14</v>
      </c>
      <c r="C71" s="29"/>
      <c r="D71" s="16" t="s">
        <v>16</v>
      </c>
      <c r="E71" s="16"/>
      <c r="F71" s="74" t="s">
        <v>18</v>
      </c>
      <c r="G71" s="76" t="s">
        <v>19</v>
      </c>
      <c r="H71" s="1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</sheetData>
  <sheetProtection/>
  <mergeCells count="4">
    <mergeCell ref="A1:H1"/>
    <mergeCell ref="A2:H2"/>
    <mergeCell ref="A4:H4"/>
    <mergeCell ref="A8:I8"/>
  </mergeCells>
  <printOptions horizontalCentered="1"/>
  <pageMargins left="0.6692913385826772" right="0.15748031496062992" top="0.35433070866141736" bottom="0.3937007874015748" header="0.31496062992125984" footer="0.5118110236220472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51"/>
  <sheetViews>
    <sheetView view="pageBreakPreview" zoomScaleSheetLayoutView="100" zoomScalePageLayoutView="0" workbookViewId="0" topLeftCell="A1">
      <selection activeCell="B13" sqref="B13:E13"/>
    </sheetView>
  </sheetViews>
  <sheetFormatPr defaultColWidth="9.00390625" defaultRowHeight="12.75"/>
  <cols>
    <col min="1" max="1" width="6.00390625" style="1" customWidth="1"/>
    <col min="2" max="2" width="24.003906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375" style="52" bestFit="1" customWidth="1"/>
    <col min="13" max="22" width="9.125" style="1" customWidth="1"/>
  </cols>
  <sheetData>
    <row r="1" spans="1:14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  <c r="K1" s="55"/>
      <c r="L1" s="57"/>
      <c r="M1" s="55"/>
      <c r="N1" s="55"/>
    </row>
    <row r="2" spans="1:14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55"/>
      <c r="L2" s="57"/>
      <c r="M2" s="55"/>
      <c r="N2" s="55"/>
    </row>
    <row r="3" ht="5.25" customHeight="1"/>
    <row r="4" spans="1:22" s="20" customFormat="1" ht="50.25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56"/>
      <c r="L4" s="58"/>
      <c r="M4" s="56"/>
      <c r="N4" s="56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34</v>
      </c>
    </row>
    <row r="6" spans="1:10" ht="18">
      <c r="A6" s="117" t="s">
        <v>11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22" s="7" customFormat="1" ht="15.75">
      <c r="A7" s="5" t="s">
        <v>20</v>
      </c>
      <c r="B7" s="5"/>
      <c r="C7" s="5"/>
      <c r="D7" s="5"/>
      <c r="E7" s="5"/>
      <c r="F7" s="5"/>
      <c r="G7" s="5"/>
      <c r="H7" s="5"/>
      <c r="I7" s="5"/>
      <c r="J7" s="18" t="s">
        <v>22</v>
      </c>
      <c r="K7" s="5"/>
      <c r="L7" s="53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3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">
      <c r="A10" s="26">
        <v>1</v>
      </c>
      <c r="B10" s="12" t="s">
        <v>58</v>
      </c>
      <c r="C10" s="12" t="s">
        <v>51</v>
      </c>
      <c r="D10" s="12">
        <v>121</v>
      </c>
      <c r="E10" s="12">
        <v>1963</v>
      </c>
      <c r="F10" s="31">
        <v>0.025891203703703704</v>
      </c>
      <c r="G10" s="14">
        <v>0</v>
      </c>
      <c r="H10" s="34">
        <f aca="true" t="shared" si="0" ref="H10:H23">F10+G10</f>
        <v>0.025891203703703704</v>
      </c>
      <c r="I10" s="26">
        <v>1</v>
      </c>
      <c r="J10" s="26">
        <v>33</v>
      </c>
      <c r="K10" s="37"/>
      <c r="L10" s="53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12" t="s">
        <v>56</v>
      </c>
      <c r="C11" s="12" t="s">
        <v>51</v>
      </c>
      <c r="D11" s="12">
        <v>102</v>
      </c>
      <c r="E11" s="12">
        <v>1967</v>
      </c>
      <c r="F11" s="31">
        <v>0.02378472222222222</v>
      </c>
      <c r="G11" s="63">
        <v>0.002777777777777778</v>
      </c>
      <c r="H11" s="34">
        <f t="shared" si="0"/>
        <v>0.0265625</v>
      </c>
      <c r="I11" s="26">
        <v>2</v>
      </c>
      <c r="J11" s="26">
        <v>31</v>
      </c>
      <c r="K11" s="37">
        <f aca="true" t="shared" si="1" ref="K11:K23">E11-1963</f>
        <v>4</v>
      </c>
      <c r="L11" s="53">
        <v>0.0006944444444444445</v>
      </c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12" t="s">
        <v>39</v>
      </c>
      <c r="C12" s="12" t="s">
        <v>4</v>
      </c>
      <c r="D12" s="12">
        <v>122</v>
      </c>
      <c r="E12" s="12">
        <v>1970</v>
      </c>
      <c r="F12" s="31">
        <v>0.025833333333333333</v>
      </c>
      <c r="G12" s="14">
        <v>0.0024305555555555556</v>
      </c>
      <c r="H12" s="34">
        <f t="shared" si="0"/>
        <v>0.028263888888888887</v>
      </c>
      <c r="I12" s="26">
        <v>3</v>
      </c>
      <c r="J12" s="26">
        <v>29</v>
      </c>
      <c r="K12" s="37">
        <f t="shared" si="1"/>
        <v>7</v>
      </c>
      <c r="L12" s="60">
        <v>0.002777777777777778</v>
      </c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">
      <c r="A13" s="26">
        <v>4</v>
      </c>
      <c r="B13" s="12" t="s">
        <v>41</v>
      </c>
      <c r="C13" s="12" t="s">
        <v>54</v>
      </c>
      <c r="D13" s="12">
        <v>116</v>
      </c>
      <c r="E13" s="12">
        <v>1965</v>
      </c>
      <c r="F13" s="31">
        <v>0.030555555555555555</v>
      </c>
      <c r="G13" s="14">
        <v>0.0006944444444444445</v>
      </c>
      <c r="H13" s="34">
        <f t="shared" si="0"/>
        <v>0.03125</v>
      </c>
      <c r="I13" s="26">
        <v>4</v>
      </c>
      <c r="J13" s="26">
        <v>27</v>
      </c>
      <c r="K13" s="37">
        <f t="shared" si="1"/>
        <v>2</v>
      </c>
      <c r="L13" s="53">
        <v>0.001388888888888889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">
      <c r="A14" s="26">
        <v>5</v>
      </c>
      <c r="B14" s="12" t="s">
        <v>43</v>
      </c>
      <c r="C14" s="12" t="s">
        <v>52</v>
      </c>
      <c r="D14" s="12">
        <v>115</v>
      </c>
      <c r="E14" s="12">
        <v>1967</v>
      </c>
      <c r="F14" s="31">
        <v>0.0309375</v>
      </c>
      <c r="G14" s="14">
        <v>0.001388888888888889</v>
      </c>
      <c r="H14" s="34">
        <f t="shared" si="0"/>
        <v>0.03232638888888889</v>
      </c>
      <c r="I14" s="26">
        <v>5</v>
      </c>
      <c r="J14" s="26">
        <v>26</v>
      </c>
      <c r="K14" s="37">
        <f t="shared" si="1"/>
        <v>4</v>
      </c>
      <c r="L14" s="53">
        <v>0.001388888888888889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">
      <c r="A15" s="26">
        <v>6</v>
      </c>
      <c r="B15" s="12" t="s">
        <v>44</v>
      </c>
      <c r="C15" s="12" t="s">
        <v>51</v>
      </c>
      <c r="D15" s="12">
        <v>101</v>
      </c>
      <c r="E15" s="12">
        <v>1967</v>
      </c>
      <c r="F15" s="31">
        <v>0.031747685185185184</v>
      </c>
      <c r="G15" s="14">
        <v>0.001388888888888889</v>
      </c>
      <c r="H15" s="34">
        <f t="shared" si="0"/>
        <v>0.033136574074074075</v>
      </c>
      <c r="I15" s="26">
        <v>6</v>
      </c>
      <c r="J15" s="26">
        <v>25</v>
      </c>
      <c r="K15" s="37">
        <f t="shared" si="1"/>
        <v>4</v>
      </c>
      <c r="L15" s="53">
        <v>0.001388888888888889</v>
      </c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">
      <c r="A16" s="26">
        <v>7</v>
      </c>
      <c r="B16" s="12" t="s">
        <v>57</v>
      </c>
      <c r="C16" s="12" t="s">
        <v>52</v>
      </c>
      <c r="D16" s="12">
        <v>114</v>
      </c>
      <c r="E16" s="12">
        <v>1972</v>
      </c>
      <c r="F16" s="31">
        <v>0.030393518518518518</v>
      </c>
      <c r="G16" s="14">
        <v>0.003125</v>
      </c>
      <c r="H16" s="34">
        <f t="shared" si="0"/>
        <v>0.03351851851851852</v>
      </c>
      <c r="I16" s="26">
        <v>7</v>
      </c>
      <c r="J16" s="26">
        <v>24</v>
      </c>
      <c r="K16" s="37">
        <f t="shared" si="1"/>
        <v>9</v>
      </c>
      <c r="L16" s="53">
        <v>0.0024305555555555556</v>
      </c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">
      <c r="A17" s="26">
        <v>8</v>
      </c>
      <c r="B17" s="12" t="s">
        <v>42</v>
      </c>
      <c r="C17" s="12" t="s">
        <v>53</v>
      </c>
      <c r="D17" s="12">
        <v>103</v>
      </c>
      <c r="E17" s="12">
        <v>1977</v>
      </c>
      <c r="F17" s="31">
        <v>0.030821759259259257</v>
      </c>
      <c r="G17" s="14">
        <v>0.004861111111111111</v>
      </c>
      <c r="H17" s="34">
        <f t="shared" si="0"/>
        <v>0.035682870370370365</v>
      </c>
      <c r="I17" s="26">
        <v>8</v>
      </c>
      <c r="J17" s="26">
        <v>23</v>
      </c>
      <c r="K17" s="37">
        <f t="shared" si="1"/>
        <v>14</v>
      </c>
      <c r="L17" s="53">
        <v>0.0024305555555555556</v>
      </c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">
      <c r="A18" s="26">
        <v>9</v>
      </c>
      <c r="B18" s="12" t="s">
        <v>40</v>
      </c>
      <c r="C18" s="12" t="s">
        <v>53</v>
      </c>
      <c r="D18" s="12">
        <v>104</v>
      </c>
      <c r="E18" s="12">
        <v>1979</v>
      </c>
      <c r="F18" s="31">
        <v>0.030486111111111113</v>
      </c>
      <c r="G18" s="14">
        <v>0.005555555555555556</v>
      </c>
      <c r="H18" s="34">
        <f t="shared" si="0"/>
        <v>0.036041666666666666</v>
      </c>
      <c r="I18" s="26">
        <v>9</v>
      </c>
      <c r="J18" s="26">
        <v>22</v>
      </c>
      <c r="K18" s="37">
        <f t="shared" si="1"/>
        <v>16</v>
      </c>
      <c r="L18" s="53">
        <v>0.0024305555555555556</v>
      </c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">
      <c r="A19" s="26">
        <v>10</v>
      </c>
      <c r="B19" s="12" t="s">
        <v>46</v>
      </c>
      <c r="C19" s="12" t="s">
        <v>54</v>
      </c>
      <c r="D19" s="12">
        <v>117</v>
      </c>
      <c r="E19" s="12">
        <v>1970</v>
      </c>
      <c r="F19" s="31">
        <v>0.03431712962962963</v>
      </c>
      <c r="G19" s="14">
        <v>0.0024305555555555556</v>
      </c>
      <c r="H19" s="34">
        <f t="shared" si="0"/>
        <v>0.03674768518518518</v>
      </c>
      <c r="I19" s="26">
        <v>10</v>
      </c>
      <c r="J19" s="26">
        <v>21</v>
      </c>
      <c r="K19" s="37">
        <f t="shared" si="1"/>
        <v>7</v>
      </c>
      <c r="L19" s="53">
        <v>0.003125</v>
      </c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">
      <c r="A20" s="26">
        <v>11</v>
      </c>
      <c r="B20" s="12" t="s">
        <v>45</v>
      </c>
      <c r="C20" s="12" t="s">
        <v>54</v>
      </c>
      <c r="D20" s="12">
        <v>118</v>
      </c>
      <c r="E20" s="12">
        <v>1972</v>
      </c>
      <c r="F20" s="31">
        <v>0.03399305555555556</v>
      </c>
      <c r="G20" s="14">
        <v>0.003125</v>
      </c>
      <c r="H20" s="34">
        <f t="shared" si="0"/>
        <v>0.037118055555555564</v>
      </c>
      <c r="I20" s="26">
        <v>11</v>
      </c>
      <c r="J20" s="26">
        <v>20</v>
      </c>
      <c r="K20" s="37">
        <f t="shared" si="1"/>
        <v>9</v>
      </c>
      <c r="L20" s="53">
        <v>0.003125</v>
      </c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">
      <c r="A21" s="26">
        <v>12</v>
      </c>
      <c r="B21" s="12" t="s">
        <v>47</v>
      </c>
      <c r="C21" s="12" t="s">
        <v>4</v>
      </c>
      <c r="D21" s="12">
        <v>119</v>
      </c>
      <c r="E21" s="12">
        <v>1970</v>
      </c>
      <c r="F21" s="31">
        <v>0.037083333333333336</v>
      </c>
      <c r="G21" s="14">
        <v>0.0024305555555555556</v>
      </c>
      <c r="H21" s="34">
        <f t="shared" si="0"/>
        <v>0.03951388888888889</v>
      </c>
      <c r="I21" s="26">
        <v>12</v>
      </c>
      <c r="J21" s="26">
        <v>19</v>
      </c>
      <c r="K21" s="37">
        <f t="shared" si="1"/>
        <v>7</v>
      </c>
      <c r="L21" s="53">
        <v>0.004166666666666667</v>
      </c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">
      <c r="A22" s="26">
        <v>13</v>
      </c>
      <c r="B22" s="12" t="s">
        <v>48</v>
      </c>
      <c r="C22" s="12" t="s">
        <v>51</v>
      </c>
      <c r="D22" s="12">
        <v>123</v>
      </c>
      <c r="E22" s="12">
        <v>1967</v>
      </c>
      <c r="F22" s="31">
        <v>0.042604166666666665</v>
      </c>
      <c r="G22" s="14">
        <v>0.001388888888888889</v>
      </c>
      <c r="H22" s="34">
        <f t="shared" si="0"/>
        <v>0.043993055555555556</v>
      </c>
      <c r="I22" s="26">
        <v>13</v>
      </c>
      <c r="J22" s="26">
        <v>18</v>
      </c>
      <c r="K22" s="37">
        <f t="shared" si="1"/>
        <v>4</v>
      </c>
      <c r="L22" s="53">
        <v>0.004861111111111111</v>
      </c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">
      <c r="A23" s="26">
        <v>14</v>
      </c>
      <c r="B23" s="12" t="s">
        <v>49</v>
      </c>
      <c r="C23" s="12" t="s">
        <v>55</v>
      </c>
      <c r="D23" s="12">
        <v>110</v>
      </c>
      <c r="E23" s="12">
        <v>1975</v>
      </c>
      <c r="F23" s="31">
        <v>0.04863425925925926</v>
      </c>
      <c r="G23" s="14">
        <v>0.004166666666666667</v>
      </c>
      <c r="H23" s="34">
        <f t="shared" si="0"/>
        <v>0.052800925925925925</v>
      </c>
      <c r="I23" s="26">
        <v>14</v>
      </c>
      <c r="J23" s="26">
        <v>17</v>
      </c>
      <c r="K23" s="37">
        <f t="shared" si="1"/>
        <v>12</v>
      </c>
      <c r="L23" s="53">
        <v>0.005555555555555556</v>
      </c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">
      <c r="A24" s="26">
        <v>15</v>
      </c>
      <c r="B24" s="12" t="s">
        <v>50</v>
      </c>
      <c r="C24" s="12" t="s">
        <v>55</v>
      </c>
      <c r="D24" s="12">
        <v>109</v>
      </c>
      <c r="E24" s="12">
        <v>1975</v>
      </c>
      <c r="F24" s="35"/>
      <c r="G24" s="14"/>
      <c r="H24" s="13" t="s">
        <v>26</v>
      </c>
      <c r="I24" s="26"/>
      <c r="J24" s="26"/>
      <c r="K24" s="37"/>
      <c r="L24" s="53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32.25" customHeight="1">
      <c r="A25" s="26"/>
      <c r="B25" s="22"/>
      <c r="C25" s="22"/>
      <c r="D25" s="22"/>
      <c r="E25" s="23"/>
      <c r="F25" s="24"/>
      <c r="G25" s="25"/>
      <c r="H25" s="25"/>
      <c r="I25" s="26"/>
      <c r="J25" s="18" t="s">
        <v>23</v>
      </c>
      <c r="K25" s="37"/>
      <c r="L25" s="53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31.5">
      <c r="A26" s="10" t="s">
        <v>12</v>
      </c>
      <c r="B26" s="10" t="s">
        <v>9</v>
      </c>
      <c r="C26" s="10" t="s">
        <v>0</v>
      </c>
      <c r="D26" s="10" t="s">
        <v>1</v>
      </c>
      <c r="E26" s="10" t="s">
        <v>2</v>
      </c>
      <c r="F26" s="10" t="s">
        <v>6</v>
      </c>
      <c r="G26" s="10" t="s">
        <v>5</v>
      </c>
      <c r="H26" s="10" t="s">
        <v>3</v>
      </c>
      <c r="I26" s="10" t="s">
        <v>7</v>
      </c>
      <c r="J26" s="10" t="s">
        <v>8</v>
      </c>
      <c r="K26" s="37"/>
      <c r="L26" s="53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">
      <c r="A27" s="26">
        <v>1</v>
      </c>
      <c r="B27" s="12" t="s">
        <v>75</v>
      </c>
      <c r="C27" s="12" t="s">
        <v>81</v>
      </c>
      <c r="D27" s="26">
        <v>125</v>
      </c>
      <c r="E27" s="26">
        <v>1957</v>
      </c>
      <c r="F27" s="31">
        <v>0.032962962962962965</v>
      </c>
      <c r="G27" s="34">
        <v>0.0006944444444444445</v>
      </c>
      <c r="H27" s="34">
        <f>F27+G27</f>
        <v>0.03365740740740741</v>
      </c>
      <c r="I27" s="26">
        <v>1</v>
      </c>
      <c r="J27" s="26">
        <v>33</v>
      </c>
      <c r="K27" s="37"/>
      <c r="L27" s="53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">
      <c r="A28" s="26">
        <v>2</v>
      </c>
      <c r="B28" s="12" t="s">
        <v>76</v>
      </c>
      <c r="C28" s="12" t="s">
        <v>81</v>
      </c>
      <c r="D28" s="26">
        <v>105</v>
      </c>
      <c r="E28" s="26">
        <v>1961</v>
      </c>
      <c r="F28" s="31">
        <v>0.03329861111111111</v>
      </c>
      <c r="G28" s="34">
        <v>0.0020833333333333333</v>
      </c>
      <c r="H28" s="34">
        <f>F28+G28</f>
        <v>0.035381944444444445</v>
      </c>
      <c r="I28" s="26">
        <v>2</v>
      </c>
      <c r="J28" s="26">
        <v>31</v>
      </c>
      <c r="K28" s="37">
        <f>E28-1955</f>
        <v>6</v>
      </c>
      <c r="L28" s="53">
        <v>0.0006944444444444445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">
      <c r="A29" s="26">
        <v>3</v>
      </c>
      <c r="B29" s="12" t="s">
        <v>77</v>
      </c>
      <c r="C29" s="12" t="s">
        <v>81</v>
      </c>
      <c r="D29" s="26">
        <v>108</v>
      </c>
      <c r="E29" s="26">
        <v>1961</v>
      </c>
      <c r="F29" s="31">
        <v>0.03467592592592592</v>
      </c>
      <c r="G29" s="34">
        <v>0.0020833333333333333</v>
      </c>
      <c r="H29" s="34">
        <f>F29+G29</f>
        <v>0.036759259259259255</v>
      </c>
      <c r="I29" s="26">
        <v>3</v>
      </c>
      <c r="J29" s="26">
        <v>29</v>
      </c>
      <c r="K29" s="37">
        <f>E29-1955</f>
        <v>6</v>
      </c>
      <c r="L29" s="53">
        <v>0.0020833333333333333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">
      <c r="A30" s="26">
        <v>4</v>
      </c>
      <c r="B30" s="12" t="s">
        <v>78</v>
      </c>
      <c r="C30" s="12" t="s">
        <v>81</v>
      </c>
      <c r="D30" s="26">
        <v>124</v>
      </c>
      <c r="E30" s="26">
        <v>1955</v>
      </c>
      <c r="F30" s="31">
        <v>0.03935185185185185</v>
      </c>
      <c r="G30" s="34">
        <v>0</v>
      </c>
      <c r="H30" s="34">
        <f>F30+G30</f>
        <v>0.03935185185185185</v>
      </c>
      <c r="I30" s="26">
        <v>4</v>
      </c>
      <c r="J30" s="26">
        <v>27</v>
      </c>
      <c r="K30" s="37">
        <f>E30-1955</f>
        <v>0</v>
      </c>
      <c r="L30" s="53">
        <v>0.0020833333333333333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">
      <c r="A31" s="26">
        <v>5</v>
      </c>
      <c r="B31" s="12" t="s">
        <v>79</v>
      </c>
      <c r="C31" s="12" t="s">
        <v>81</v>
      </c>
      <c r="D31" s="26">
        <v>107</v>
      </c>
      <c r="E31" s="26">
        <v>1962</v>
      </c>
      <c r="F31" s="31">
        <v>0.0418287037037037</v>
      </c>
      <c r="G31" s="34">
        <v>0.0024305555555555556</v>
      </c>
      <c r="H31" s="34">
        <f>F31+G31</f>
        <v>0.044259259259259255</v>
      </c>
      <c r="I31" s="26">
        <v>5</v>
      </c>
      <c r="J31" s="26">
        <v>25</v>
      </c>
      <c r="K31" s="37">
        <f>E31-1955</f>
        <v>7</v>
      </c>
      <c r="L31" s="53">
        <v>0.0024305555555555556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">
      <c r="A32" s="26">
        <v>6</v>
      </c>
      <c r="B32" s="12" t="s">
        <v>80</v>
      </c>
      <c r="C32" s="12" t="s">
        <v>81</v>
      </c>
      <c r="D32" s="26">
        <v>113</v>
      </c>
      <c r="E32" s="26">
        <v>1953</v>
      </c>
      <c r="F32" s="31"/>
      <c r="G32" s="34"/>
      <c r="H32" s="34" t="s">
        <v>26</v>
      </c>
      <c r="I32" s="26">
        <v>6</v>
      </c>
      <c r="J32" s="26"/>
      <c r="K32" s="37"/>
      <c r="L32" s="53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" hidden="1">
      <c r="A33" s="26">
        <v>7</v>
      </c>
      <c r="B33" s="12"/>
      <c r="C33" s="12"/>
      <c r="D33" s="12"/>
      <c r="E33" s="12"/>
      <c r="F33" s="13"/>
      <c r="G33" s="14"/>
      <c r="H33" s="14">
        <f>F33+G33</f>
        <v>0</v>
      </c>
      <c r="I33" s="26">
        <v>7</v>
      </c>
      <c r="J33" s="26">
        <v>21</v>
      </c>
      <c r="K33" s="37"/>
      <c r="L33" s="53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30.75" customHeight="1">
      <c r="A34" s="26"/>
      <c r="B34" s="22"/>
      <c r="C34" s="22"/>
      <c r="D34" s="22"/>
      <c r="E34" s="23"/>
      <c r="F34" s="24"/>
      <c r="G34" s="25"/>
      <c r="H34" s="25"/>
      <c r="I34" s="26"/>
      <c r="J34" s="18" t="s">
        <v>24</v>
      </c>
      <c r="K34" s="37"/>
      <c r="L34" s="53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37.5" customHeight="1">
      <c r="A35" s="10" t="s">
        <v>12</v>
      </c>
      <c r="B35" s="10" t="s">
        <v>9</v>
      </c>
      <c r="C35" s="10" t="s">
        <v>0</v>
      </c>
      <c r="D35" s="10" t="s">
        <v>1</v>
      </c>
      <c r="E35" s="10" t="s">
        <v>2</v>
      </c>
      <c r="F35" s="10" t="s">
        <v>6</v>
      </c>
      <c r="G35" s="10" t="s">
        <v>5</v>
      </c>
      <c r="H35" s="10" t="s">
        <v>3</v>
      </c>
      <c r="I35" s="10" t="s">
        <v>7</v>
      </c>
      <c r="J35" s="10" t="s">
        <v>8</v>
      </c>
      <c r="K35" s="37"/>
      <c r="L35" s="5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">
      <c r="A36" s="26">
        <v>1</v>
      </c>
      <c r="B36" s="12" t="s">
        <v>60</v>
      </c>
      <c r="C36" s="12" t="s">
        <v>72</v>
      </c>
      <c r="D36" s="12">
        <v>21</v>
      </c>
      <c r="E36" s="26">
        <v>1961</v>
      </c>
      <c r="F36" s="31">
        <v>0.026574074074074073</v>
      </c>
      <c r="G36" s="34">
        <v>0.004513888888888889</v>
      </c>
      <c r="H36" s="34">
        <f aca="true" t="shared" si="2" ref="H36:H45">F36+G36</f>
        <v>0.031087962962962963</v>
      </c>
      <c r="I36" s="26">
        <v>1</v>
      </c>
      <c r="J36" s="26">
        <v>33</v>
      </c>
      <c r="K36" s="37"/>
      <c r="L36" s="53"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">
      <c r="A37" s="26">
        <v>2</v>
      </c>
      <c r="B37" s="12" t="s">
        <v>59</v>
      </c>
      <c r="C37" s="12" t="s">
        <v>71</v>
      </c>
      <c r="D37" s="12">
        <v>19</v>
      </c>
      <c r="E37" s="26">
        <v>1962</v>
      </c>
      <c r="F37" s="31">
        <v>0.026342592592592588</v>
      </c>
      <c r="G37" s="34">
        <v>0.004861111111111111</v>
      </c>
      <c r="H37" s="34">
        <f t="shared" si="2"/>
        <v>0.0312037037037037</v>
      </c>
      <c r="I37" s="26">
        <v>2</v>
      </c>
      <c r="J37" s="26">
        <v>31</v>
      </c>
      <c r="K37" s="37">
        <f>E37-1948</f>
        <v>14</v>
      </c>
      <c r="L37" s="53">
        <v>0.0006944444444444445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">
      <c r="A38" s="26">
        <v>3</v>
      </c>
      <c r="B38" s="12" t="s">
        <v>61</v>
      </c>
      <c r="C38" s="12" t="s">
        <v>73</v>
      </c>
      <c r="D38" s="12">
        <v>7</v>
      </c>
      <c r="E38" s="26">
        <v>1957</v>
      </c>
      <c r="F38" s="31">
        <v>0.033136574074074075</v>
      </c>
      <c r="G38" s="34">
        <v>0.003125</v>
      </c>
      <c r="H38" s="34">
        <f t="shared" si="2"/>
        <v>0.03626157407407408</v>
      </c>
      <c r="I38" s="26">
        <v>3</v>
      </c>
      <c r="J38" s="26">
        <v>29</v>
      </c>
      <c r="K38" s="37">
        <f aca="true" t="shared" si="3" ref="K38:K45">E38-1948</f>
        <v>9</v>
      </c>
      <c r="L38" s="53">
        <v>0.0006944444444444445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">
      <c r="A39" s="26">
        <v>4</v>
      </c>
      <c r="B39" s="12" t="s">
        <v>62</v>
      </c>
      <c r="C39" s="12" t="s">
        <v>73</v>
      </c>
      <c r="D39" s="12">
        <v>1</v>
      </c>
      <c r="E39" s="26">
        <v>1950</v>
      </c>
      <c r="F39" s="31">
        <v>0.03584490740740741</v>
      </c>
      <c r="G39" s="34">
        <v>0.0006944444444444445</v>
      </c>
      <c r="H39" s="34">
        <f t="shared" si="2"/>
        <v>0.03653935185185185</v>
      </c>
      <c r="I39" s="26">
        <v>4</v>
      </c>
      <c r="J39" s="26">
        <v>27</v>
      </c>
      <c r="K39" s="37">
        <f t="shared" si="3"/>
        <v>2</v>
      </c>
      <c r="L39" s="53">
        <v>0.001388888888888889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">
      <c r="A40" s="26">
        <v>5</v>
      </c>
      <c r="B40" s="12" t="s">
        <v>63</v>
      </c>
      <c r="C40" s="12" t="s">
        <v>25</v>
      </c>
      <c r="D40" s="12">
        <v>8</v>
      </c>
      <c r="E40" s="26">
        <v>1957</v>
      </c>
      <c r="F40" s="31">
        <v>0.03594907407407407</v>
      </c>
      <c r="G40" s="34">
        <v>0.003125</v>
      </c>
      <c r="H40" s="34">
        <f t="shared" si="2"/>
        <v>0.039074074074074074</v>
      </c>
      <c r="I40" s="26">
        <v>5</v>
      </c>
      <c r="J40" s="26">
        <v>26</v>
      </c>
      <c r="K40" s="37">
        <f t="shared" si="3"/>
        <v>9</v>
      </c>
      <c r="L40" s="53">
        <v>0.003125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">
      <c r="A41" s="26">
        <v>6</v>
      </c>
      <c r="B41" s="12" t="s">
        <v>65</v>
      </c>
      <c r="C41" s="12" t="s">
        <v>74</v>
      </c>
      <c r="D41" s="12">
        <v>10</v>
      </c>
      <c r="E41" s="26">
        <v>1950</v>
      </c>
      <c r="F41" s="31">
        <v>0.03903935185185185</v>
      </c>
      <c r="G41" s="34">
        <v>0.0006944444444444445</v>
      </c>
      <c r="H41" s="34">
        <f t="shared" si="2"/>
        <v>0.039733796296296295</v>
      </c>
      <c r="I41" s="26">
        <v>6</v>
      </c>
      <c r="J41" s="26">
        <v>25</v>
      </c>
      <c r="K41" s="37">
        <f t="shared" si="3"/>
        <v>2</v>
      </c>
      <c r="L41" s="53">
        <v>0.003125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">
      <c r="A42" s="26">
        <v>7</v>
      </c>
      <c r="B42" s="12" t="s">
        <v>64</v>
      </c>
      <c r="C42" s="12" t="s">
        <v>73</v>
      </c>
      <c r="D42" s="12">
        <v>30</v>
      </c>
      <c r="E42" s="26">
        <v>1960</v>
      </c>
      <c r="F42" s="31">
        <v>0.03643518518518519</v>
      </c>
      <c r="G42" s="34">
        <v>0.004166666666666667</v>
      </c>
      <c r="H42" s="34">
        <f t="shared" si="2"/>
        <v>0.040601851851851854</v>
      </c>
      <c r="I42" s="26">
        <v>7</v>
      </c>
      <c r="J42" s="26">
        <v>24</v>
      </c>
      <c r="K42" s="37">
        <f t="shared" si="3"/>
        <v>12</v>
      </c>
      <c r="L42" s="53">
        <v>0.004166666666666667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15">
      <c r="A43" s="26">
        <v>8</v>
      </c>
      <c r="B43" s="12" t="s">
        <v>66</v>
      </c>
      <c r="C43" s="12" t="s">
        <v>73</v>
      </c>
      <c r="D43" s="12">
        <v>112</v>
      </c>
      <c r="E43" s="26">
        <v>1960</v>
      </c>
      <c r="F43" s="31">
        <v>0.043090277777777776</v>
      </c>
      <c r="G43" s="34">
        <v>0.004166666666666667</v>
      </c>
      <c r="H43" s="34">
        <f t="shared" si="2"/>
        <v>0.04725694444444444</v>
      </c>
      <c r="I43" s="26">
        <v>8</v>
      </c>
      <c r="J43" s="26">
        <v>23</v>
      </c>
      <c r="K43" s="37">
        <f t="shared" si="3"/>
        <v>12</v>
      </c>
      <c r="L43" s="53">
        <v>0.004166666666666667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15">
      <c r="A44" s="26">
        <v>9</v>
      </c>
      <c r="B44" s="12" t="s">
        <v>67</v>
      </c>
      <c r="C44" s="12" t="s">
        <v>74</v>
      </c>
      <c r="D44" s="12">
        <v>11</v>
      </c>
      <c r="E44" s="26">
        <v>1952</v>
      </c>
      <c r="F44" s="31">
        <v>0.04627314814814815</v>
      </c>
      <c r="G44" s="34">
        <v>0.001388888888888889</v>
      </c>
      <c r="H44" s="34">
        <f t="shared" si="2"/>
        <v>0.04766203703703704</v>
      </c>
      <c r="I44" s="26">
        <v>9</v>
      </c>
      <c r="J44" s="26">
        <v>22</v>
      </c>
      <c r="K44" s="37">
        <f t="shared" si="3"/>
        <v>4</v>
      </c>
      <c r="L44" s="53">
        <v>0.004513888888888889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">
      <c r="A45" s="26">
        <v>10</v>
      </c>
      <c r="B45" s="12" t="s">
        <v>68</v>
      </c>
      <c r="C45" s="12" t="s">
        <v>25</v>
      </c>
      <c r="D45" s="12">
        <v>9</v>
      </c>
      <c r="E45" s="26">
        <v>1948</v>
      </c>
      <c r="F45" s="31">
        <v>0.06328703703703703</v>
      </c>
      <c r="G45" s="34">
        <v>0</v>
      </c>
      <c r="H45" s="34">
        <f t="shared" si="2"/>
        <v>0.06328703703703703</v>
      </c>
      <c r="I45" s="26">
        <v>10</v>
      </c>
      <c r="J45" s="26">
        <v>21</v>
      </c>
      <c r="K45" s="37">
        <f t="shared" si="3"/>
        <v>0</v>
      </c>
      <c r="L45" s="53">
        <v>0.004861111111111111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">
      <c r="A46" s="26">
        <v>11</v>
      </c>
      <c r="B46" s="12" t="s">
        <v>69</v>
      </c>
      <c r="C46" s="12" t="s">
        <v>72</v>
      </c>
      <c r="D46" s="12">
        <v>15</v>
      </c>
      <c r="E46" s="26">
        <v>1960</v>
      </c>
      <c r="F46" s="31"/>
      <c r="G46" s="34"/>
      <c r="H46" s="34" t="s">
        <v>26</v>
      </c>
      <c r="I46" s="26">
        <v>11</v>
      </c>
      <c r="J46" s="26"/>
      <c r="K46" s="37"/>
      <c r="L46" s="53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7" customFormat="1" ht="15">
      <c r="A47" s="26">
        <v>12</v>
      </c>
      <c r="B47" s="12" t="s">
        <v>70</v>
      </c>
      <c r="C47" s="12" t="s">
        <v>73</v>
      </c>
      <c r="D47" s="12">
        <v>34</v>
      </c>
      <c r="E47" s="26">
        <v>1941</v>
      </c>
      <c r="F47" s="31"/>
      <c r="G47" s="34"/>
      <c r="H47" s="34" t="s">
        <v>26</v>
      </c>
      <c r="I47" s="26">
        <v>12</v>
      </c>
      <c r="J47" s="26"/>
      <c r="K47" s="37"/>
      <c r="L47" s="53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7" customFormat="1" ht="15.75">
      <c r="A48" s="5"/>
      <c r="B48" s="4"/>
      <c r="C48" s="5"/>
      <c r="D48" s="5"/>
      <c r="E48" s="5"/>
      <c r="F48" s="5"/>
      <c r="G48" s="5"/>
      <c r="H48" s="5"/>
      <c r="I48" s="5"/>
      <c r="J48" s="5"/>
      <c r="K48" s="5"/>
      <c r="L48" s="53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7" customFormat="1" ht="15">
      <c r="A49" s="5"/>
      <c r="B49" s="5" t="s">
        <v>13</v>
      </c>
      <c r="C49" s="15"/>
      <c r="D49" s="5" t="s">
        <v>15</v>
      </c>
      <c r="E49" s="5"/>
      <c r="F49" s="5" t="s">
        <v>17</v>
      </c>
      <c r="G49" s="5" t="s">
        <v>19</v>
      </c>
      <c r="H49" s="5"/>
      <c r="I49" s="5"/>
      <c r="J49" s="5"/>
      <c r="K49" s="5"/>
      <c r="L49" s="53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7" customFormat="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3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7" customFormat="1" ht="15">
      <c r="A51" s="5"/>
      <c r="B51" s="5" t="s">
        <v>14</v>
      </c>
      <c r="C51" s="15"/>
      <c r="D51" s="5" t="s">
        <v>16</v>
      </c>
      <c r="E51" s="5"/>
      <c r="F51" s="5" t="s">
        <v>18</v>
      </c>
      <c r="G51" s="5" t="s">
        <v>19</v>
      </c>
      <c r="H51" s="5"/>
      <c r="I51" s="5"/>
      <c r="J51" s="5"/>
      <c r="K51" s="5"/>
      <c r="L51" s="53"/>
      <c r="M51" s="5"/>
      <c r="N51" s="5"/>
      <c r="O51" s="5"/>
      <c r="P51" s="5"/>
      <c r="Q51" s="5"/>
      <c r="R51" s="5"/>
      <c r="S51" s="5"/>
      <c r="T51" s="5"/>
      <c r="U51" s="5"/>
      <c r="V51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37"/>
  <sheetViews>
    <sheetView tabSelected="1" view="pageBreakPreview" zoomScaleSheetLayoutView="100" zoomScalePageLayoutView="0" workbookViewId="0" topLeftCell="A4">
      <selection activeCell="H12" sqref="H11:H12"/>
    </sheetView>
  </sheetViews>
  <sheetFormatPr defaultColWidth="9.00390625" defaultRowHeight="12.75"/>
  <cols>
    <col min="1" max="1" width="6.00390625" style="1" customWidth="1"/>
    <col min="2" max="2" width="24.00390625" style="1" customWidth="1"/>
    <col min="3" max="3" width="24.625" style="1" customWidth="1"/>
    <col min="4" max="4" width="8.75390625" style="1" customWidth="1"/>
    <col min="5" max="5" width="8.375" style="1" customWidth="1"/>
    <col min="6" max="6" width="0" style="2" hidden="1" customWidth="1"/>
    <col min="7" max="7" width="10.375" style="1" customWidth="1"/>
    <col min="8" max="8" width="12.125" style="1" customWidth="1"/>
    <col min="9" max="9" width="12.75390625" style="1" customWidth="1"/>
    <col min="10" max="10" width="8.125" style="1" customWidth="1"/>
    <col min="11" max="11" width="7.25390625" style="1" customWidth="1"/>
    <col min="12" max="12" width="9.125" style="1" customWidth="1"/>
    <col min="13" max="13" width="9.125" style="52" customWidth="1"/>
    <col min="14" max="23" width="9.125" style="1" customWidth="1"/>
  </cols>
  <sheetData>
    <row r="1" spans="1:11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ht="5.25" customHeight="1"/>
    <row r="4" spans="1:23" s="20" customFormat="1" ht="51.75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9"/>
      <c r="M4" s="61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ht="13.5" thickTop="1">
      <c r="A5" s="1" t="s">
        <v>34</v>
      </c>
    </row>
    <row r="6" spans="1:11" ht="18">
      <c r="A6" s="117" t="s">
        <v>11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23" s="7" customFormat="1" ht="15.75">
      <c r="A7" s="5" t="s">
        <v>20</v>
      </c>
      <c r="B7" s="5"/>
      <c r="C7" s="5"/>
      <c r="D7" s="5"/>
      <c r="E7" s="5"/>
      <c r="F7" s="6"/>
      <c r="G7" s="5"/>
      <c r="H7" s="5"/>
      <c r="I7" s="5"/>
      <c r="J7" s="5"/>
      <c r="K7" s="18" t="s">
        <v>21</v>
      </c>
      <c r="L7" s="5"/>
      <c r="M7" s="53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7" customFormat="1" ht="1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3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1"/>
      <c r="G9" s="10" t="s">
        <v>6</v>
      </c>
      <c r="H9" s="10" t="s">
        <v>5</v>
      </c>
      <c r="I9" s="10" t="s">
        <v>3</v>
      </c>
      <c r="J9" s="10" t="s">
        <v>7</v>
      </c>
      <c r="K9" s="10" t="s">
        <v>8</v>
      </c>
      <c r="L9" s="8"/>
      <c r="M9" s="59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7" customFormat="1" ht="15.75">
      <c r="A10" s="26">
        <v>1</v>
      </c>
      <c r="B10" s="12" t="s">
        <v>85</v>
      </c>
      <c r="C10" s="12" t="s">
        <v>51</v>
      </c>
      <c r="D10" s="26">
        <v>333</v>
      </c>
      <c r="E10" s="26">
        <v>1969</v>
      </c>
      <c r="F10" s="62"/>
      <c r="G10" s="31">
        <v>0.025532407407407406</v>
      </c>
      <c r="H10" s="34">
        <v>0.001736111111111111</v>
      </c>
      <c r="I10" s="34">
        <f aca="true" t="shared" si="0" ref="I10:I29">G10+H10</f>
        <v>0.02726851851851852</v>
      </c>
      <c r="J10" s="26">
        <v>1</v>
      </c>
      <c r="K10" s="26">
        <v>33</v>
      </c>
      <c r="L10" s="21"/>
      <c r="M10" s="53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7" customFormat="1" ht="15.75">
      <c r="A11" s="26">
        <v>2</v>
      </c>
      <c r="B11" s="12" t="s">
        <v>82</v>
      </c>
      <c r="C11" s="12" t="s">
        <v>4</v>
      </c>
      <c r="D11" s="26">
        <v>20</v>
      </c>
      <c r="E11" s="26">
        <v>1976</v>
      </c>
      <c r="F11" s="62"/>
      <c r="G11" s="31">
        <v>0.023136574074074077</v>
      </c>
      <c r="H11" s="34">
        <v>0.004166666666666667</v>
      </c>
      <c r="I11" s="34">
        <f t="shared" si="0"/>
        <v>0.027303240740740743</v>
      </c>
      <c r="J11" s="26">
        <v>2</v>
      </c>
      <c r="K11" s="26">
        <v>31</v>
      </c>
      <c r="L11" s="21"/>
      <c r="M11" s="53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7" customFormat="1" ht="15.75">
      <c r="A12" s="26">
        <v>3</v>
      </c>
      <c r="B12" s="12" t="s">
        <v>83</v>
      </c>
      <c r="C12" s="12" t="s">
        <v>53</v>
      </c>
      <c r="D12" s="26">
        <v>2</v>
      </c>
      <c r="E12" s="26">
        <v>1976</v>
      </c>
      <c r="F12" s="62"/>
      <c r="G12" s="31">
        <v>0.023171296296296297</v>
      </c>
      <c r="H12" s="34">
        <v>0.004166666666666667</v>
      </c>
      <c r="I12" s="34">
        <f t="shared" si="0"/>
        <v>0.027337962962962963</v>
      </c>
      <c r="J12" s="26">
        <v>3</v>
      </c>
      <c r="K12" s="26">
        <v>29</v>
      </c>
      <c r="L12" s="21"/>
      <c r="M12" s="53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7" customFormat="1" ht="15.75">
      <c r="A13" s="26">
        <v>4</v>
      </c>
      <c r="B13" s="12" t="s">
        <v>87</v>
      </c>
      <c r="C13" s="12" t="s">
        <v>51</v>
      </c>
      <c r="D13" s="26">
        <v>28</v>
      </c>
      <c r="E13" s="26">
        <v>1969</v>
      </c>
      <c r="F13" s="62"/>
      <c r="G13" s="31">
        <v>0.026064814814814815</v>
      </c>
      <c r="H13" s="34">
        <v>0.001736111111111111</v>
      </c>
      <c r="I13" s="34">
        <f t="shared" si="0"/>
        <v>0.027800925925925927</v>
      </c>
      <c r="J13" s="26">
        <v>4</v>
      </c>
      <c r="K13" s="26">
        <v>27</v>
      </c>
      <c r="L13" s="21"/>
      <c r="M13" s="53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7" customFormat="1" ht="15.75">
      <c r="A14" s="26">
        <v>5</v>
      </c>
      <c r="B14" s="12" t="s">
        <v>90</v>
      </c>
      <c r="C14" s="12" t="s">
        <v>54</v>
      </c>
      <c r="D14" s="26">
        <v>32</v>
      </c>
      <c r="E14" s="26">
        <v>1969</v>
      </c>
      <c r="F14" s="62"/>
      <c r="G14" s="31">
        <v>0.027002314814814812</v>
      </c>
      <c r="H14" s="34">
        <v>0.001736111111111111</v>
      </c>
      <c r="I14" s="34">
        <f t="shared" si="0"/>
        <v>0.028738425925925924</v>
      </c>
      <c r="J14" s="26">
        <v>5</v>
      </c>
      <c r="K14" s="26">
        <v>26</v>
      </c>
      <c r="L14" s="21"/>
      <c r="M14" s="53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7" customFormat="1" ht="15.75">
      <c r="A15" s="26">
        <v>6</v>
      </c>
      <c r="B15" s="12" t="s">
        <v>89</v>
      </c>
      <c r="C15" s="12" t="s">
        <v>53</v>
      </c>
      <c r="D15" s="26">
        <v>4</v>
      </c>
      <c r="E15" s="26">
        <v>1972</v>
      </c>
      <c r="F15" s="62"/>
      <c r="G15" s="31">
        <v>0.026504629629629628</v>
      </c>
      <c r="H15" s="34">
        <v>0.002777777777777778</v>
      </c>
      <c r="I15" s="34">
        <f t="shared" si="0"/>
        <v>0.029282407407407406</v>
      </c>
      <c r="J15" s="26">
        <v>6</v>
      </c>
      <c r="K15" s="26">
        <v>25</v>
      </c>
      <c r="L15" s="21"/>
      <c r="M15" s="53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7" customFormat="1" ht="15.75">
      <c r="A16" s="26">
        <v>7</v>
      </c>
      <c r="B16" s="12" t="s">
        <v>86</v>
      </c>
      <c r="C16" s="12" t="s">
        <v>51</v>
      </c>
      <c r="D16" s="26">
        <v>26</v>
      </c>
      <c r="E16" s="26">
        <v>1977</v>
      </c>
      <c r="F16" s="62"/>
      <c r="G16" s="31">
        <v>0.025613425925925925</v>
      </c>
      <c r="H16" s="34">
        <v>0.004513888888888889</v>
      </c>
      <c r="I16" s="34">
        <f t="shared" si="0"/>
        <v>0.030127314814814815</v>
      </c>
      <c r="J16" s="26">
        <v>7</v>
      </c>
      <c r="K16" s="26">
        <v>24</v>
      </c>
      <c r="L16" s="21"/>
      <c r="M16" s="53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7" customFormat="1" ht="15.75">
      <c r="A17" s="26">
        <v>8</v>
      </c>
      <c r="B17" s="12" t="s">
        <v>84</v>
      </c>
      <c r="C17" s="12" t="s">
        <v>52</v>
      </c>
      <c r="D17" s="26">
        <v>666</v>
      </c>
      <c r="E17" s="26">
        <v>1981</v>
      </c>
      <c r="F17" s="62"/>
      <c r="G17" s="31">
        <v>0.024398148148148145</v>
      </c>
      <c r="H17" s="34">
        <v>0.005902777777777778</v>
      </c>
      <c r="I17" s="34">
        <f t="shared" si="0"/>
        <v>0.030300925925925922</v>
      </c>
      <c r="J17" s="26">
        <v>8</v>
      </c>
      <c r="K17" s="26">
        <v>23</v>
      </c>
      <c r="L17" s="21"/>
      <c r="M17" s="53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7" customFormat="1" ht="15.75">
      <c r="A18" s="26">
        <v>9</v>
      </c>
      <c r="B18" s="12" t="s">
        <v>88</v>
      </c>
      <c r="C18" s="12" t="s">
        <v>52</v>
      </c>
      <c r="D18" s="26">
        <v>555</v>
      </c>
      <c r="E18" s="26">
        <v>1976</v>
      </c>
      <c r="F18" s="62"/>
      <c r="G18" s="31">
        <v>0.02614583333333333</v>
      </c>
      <c r="H18" s="34">
        <v>0.004166666666666667</v>
      </c>
      <c r="I18" s="34">
        <f t="shared" si="0"/>
        <v>0.030312499999999996</v>
      </c>
      <c r="J18" s="26">
        <v>9</v>
      </c>
      <c r="K18" s="26">
        <v>22</v>
      </c>
      <c r="L18" s="21"/>
      <c r="M18" s="53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7" customFormat="1" ht="15.75">
      <c r="A19" s="26">
        <v>10</v>
      </c>
      <c r="B19" s="12" t="s">
        <v>92</v>
      </c>
      <c r="C19" s="12" t="s">
        <v>54</v>
      </c>
      <c r="D19" s="26">
        <v>18</v>
      </c>
      <c r="E19" s="26">
        <v>1969</v>
      </c>
      <c r="F19" s="62"/>
      <c r="G19" s="31">
        <v>0.03199074074074074</v>
      </c>
      <c r="H19" s="34">
        <v>0.001736111111111111</v>
      </c>
      <c r="I19" s="34">
        <f t="shared" si="0"/>
        <v>0.033726851851851855</v>
      </c>
      <c r="J19" s="26">
        <v>10</v>
      </c>
      <c r="K19" s="26">
        <v>21</v>
      </c>
      <c r="L19" s="21"/>
      <c r="M19" s="53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7" customFormat="1" ht="15.75">
      <c r="A20" s="26">
        <v>11</v>
      </c>
      <c r="B20" s="12" t="s">
        <v>91</v>
      </c>
      <c r="C20" s="12" t="s">
        <v>51</v>
      </c>
      <c r="D20" s="26">
        <v>22</v>
      </c>
      <c r="E20" s="26">
        <v>1974</v>
      </c>
      <c r="F20" s="62"/>
      <c r="G20" s="31">
        <v>0.02925925925925926</v>
      </c>
      <c r="H20" s="64">
        <v>0.006944444444444444</v>
      </c>
      <c r="I20" s="34">
        <f t="shared" si="0"/>
        <v>0.0362037037037037</v>
      </c>
      <c r="J20" s="26">
        <v>11</v>
      </c>
      <c r="K20" s="26">
        <v>20</v>
      </c>
      <c r="L20" s="21"/>
      <c r="M20" s="60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5.75">
      <c r="A21" s="26">
        <v>12</v>
      </c>
      <c r="B21" s="12" t="s">
        <v>93</v>
      </c>
      <c r="C21" s="12" t="s">
        <v>52</v>
      </c>
      <c r="D21" s="26">
        <v>31</v>
      </c>
      <c r="E21" s="26">
        <v>1979</v>
      </c>
      <c r="F21" s="62"/>
      <c r="G21" s="31">
        <v>0.0328125</v>
      </c>
      <c r="H21" s="34">
        <v>0.005208333333333333</v>
      </c>
      <c r="I21" s="34">
        <f t="shared" si="0"/>
        <v>0.03802083333333334</v>
      </c>
      <c r="J21" s="26">
        <v>12</v>
      </c>
      <c r="K21" s="26">
        <v>19</v>
      </c>
      <c r="L21" s="21"/>
      <c r="M21" s="5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7" customFormat="1" ht="15.75">
      <c r="A22" s="26">
        <v>13</v>
      </c>
      <c r="B22" s="12" t="s">
        <v>94</v>
      </c>
      <c r="C22" s="12" t="s">
        <v>53</v>
      </c>
      <c r="D22" s="26">
        <v>3</v>
      </c>
      <c r="E22" s="26">
        <v>1972</v>
      </c>
      <c r="F22" s="62"/>
      <c r="G22" s="31">
        <v>0.036898148148148145</v>
      </c>
      <c r="H22" s="34">
        <v>0.002777777777777778</v>
      </c>
      <c r="I22" s="34">
        <f t="shared" si="0"/>
        <v>0.03967592592592592</v>
      </c>
      <c r="J22" s="26">
        <v>13</v>
      </c>
      <c r="K22" s="26">
        <v>18</v>
      </c>
      <c r="L22" s="21"/>
      <c r="M22" s="53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7" customFormat="1" ht="15.75">
      <c r="A23" s="26">
        <v>14</v>
      </c>
      <c r="B23" s="12" t="s">
        <v>97</v>
      </c>
      <c r="C23" s="12" t="s">
        <v>51</v>
      </c>
      <c r="D23" s="26">
        <v>12</v>
      </c>
      <c r="E23" s="26">
        <v>1967</v>
      </c>
      <c r="F23" s="62"/>
      <c r="G23" s="31">
        <v>0.03957175925925926</v>
      </c>
      <c r="H23" s="34">
        <v>0.0010416666666666667</v>
      </c>
      <c r="I23" s="34">
        <f t="shared" si="0"/>
        <v>0.04061342592592593</v>
      </c>
      <c r="J23" s="26">
        <v>14</v>
      </c>
      <c r="K23" s="26">
        <v>17</v>
      </c>
      <c r="L23" s="21"/>
      <c r="M23" s="5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7" customFormat="1" ht="15.75">
      <c r="A24" s="26">
        <v>15</v>
      </c>
      <c r="B24" s="12" t="s">
        <v>98</v>
      </c>
      <c r="C24" s="12" t="s">
        <v>54</v>
      </c>
      <c r="D24" s="26">
        <v>16</v>
      </c>
      <c r="E24" s="26">
        <v>1964</v>
      </c>
      <c r="F24" s="62"/>
      <c r="G24" s="31">
        <v>0.04328703703703704</v>
      </c>
      <c r="H24" s="34">
        <v>0</v>
      </c>
      <c r="I24" s="34">
        <f t="shared" si="0"/>
        <v>0.04328703703703704</v>
      </c>
      <c r="J24" s="26">
        <v>15</v>
      </c>
      <c r="K24" s="26">
        <v>16</v>
      </c>
      <c r="L24" s="21"/>
      <c r="M24" s="5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7" customFormat="1" ht="15.75">
      <c r="A25" s="26">
        <v>16</v>
      </c>
      <c r="B25" s="12" t="s">
        <v>96</v>
      </c>
      <c r="C25" s="12" t="s">
        <v>51</v>
      </c>
      <c r="D25" s="26">
        <v>13</v>
      </c>
      <c r="E25" s="26">
        <v>1976</v>
      </c>
      <c r="F25" s="62"/>
      <c r="G25" s="31">
        <v>0.039467592592592596</v>
      </c>
      <c r="H25" s="34">
        <v>0.004166666666666667</v>
      </c>
      <c r="I25" s="34">
        <f t="shared" si="0"/>
        <v>0.04363425925925926</v>
      </c>
      <c r="J25" s="26">
        <v>16</v>
      </c>
      <c r="K25" s="26">
        <v>15</v>
      </c>
      <c r="L25" s="21"/>
      <c r="M25" s="53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7" customFormat="1" ht="15.75">
      <c r="A26" s="26">
        <v>17</v>
      </c>
      <c r="B26" s="12" t="s">
        <v>95</v>
      </c>
      <c r="C26" s="12" t="s">
        <v>52</v>
      </c>
      <c r="D26" s="26">
        <v>777</v>
      </c>
      <c r="E26" s="26">
        <v>1981</v>
      </c>
      <c r="F26" s="62"/>
      <c r="G26" s="31">
        <v>0.03821759259259259</v>
      </c>
      <c r="H26" s="34">
        <v>0.005902777777777778</v>
      </c>
      <c r="I26" s="34">
        <f t="shared" si="0"/>
        <v>0.044120370370370365</v>
      </c>
      <c r="J26" s="26">
        <v>17</v>
      </c>
      <c r="K26" s="26">
        <v>14</v>
      </c>
      <c r="L26" s="21"/>
      <c r="M26" s="53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7" customFormat="1" ht="15.75">
      <c r="A27" s="26">
        <v>18</v>
      </c>
      <c r="B27" s="12" t="s">
        <v>100</v>
      </c>
      <c r="C27" s="12" t="s">
        <v>105</v>
      </c>
      <c r="D27" s="26">
        <v>6</v>
      </c>
      <c r="E27" s="26">
        <v>1968</v>
      </c>
      <c r="F27" s="62"/>
      <c r="G27" s="31">
        <v>0.046921296296296294</v>
      </c>
      <c r="H27" s="34">
        <v>0.001388888888888889</v>
      </c>
      <c r="I27" s="34">
        <f t="shared" si="0"/>
        <v>0.048310185185185185</v>
      </c>
      <c r="J27" s="26">
        <v>18</v>
      </c>
      <c r="K27" s="26">
        <v>13</v>
      </c>
      <c r="L27" s="21"/>
      <c r="M27" s="53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7" customFormat="1" ht="15.75">
      <c r="A28" s="26">
        <v>19</v>
      </c>
      <c r="B28" s="12" t="s">
        <v>99</v>
      </c>
      <c r="C28" s="12" t="s">
        <v>51</v>
      </c>
      <c r="D28" s="26">
        <v>23</v>
      </c>
      <c r="E28" s="26">
        <v>1972</v>
      </c>
      <c r="F28" s="62"/>
      <c r="G28" s="31">
        <v>0.046747685185185184</v>
      </c>
      <c r="H28" s="34">
        <v>0.002777777777777778</v>
      </c>
      <c r="I28" s="34">
        <f t="shared" si="0"/>
        <v>0.04952546296296296</v>
      </c>
      <c r="J28" s="26">
        <v>19</v>
      </c>
      <c r="K28" s="26">
        <v>12</v>
      </c>
      <c r="L28" s="21"/>
      <c r="M28" s="53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7" customFormat="1" ht="15.75">
      <c r="A29" s="26">
        <v>20</v>
      </c>
      <c r="B29" s="12" t="s">
        <v>101</v>
      </c>
      <c r="C29" s="12" t="s">
        <v>51</v>
      </c>
      <c r="D29" s="26">
        <v>14</v>
      </c>
      <c r="E29" s="26">
        <v>1975</v>
      </c>
      <c r="F29" s="62"/>
      <c r="G29" s="31">
        <v>0.07837962962962963</v>
      </c>
      <c r="H29" s="34">
        <v>0.0038194444444444443</v>
      </c>
      <c r="I29" s="34">
        <f t="shared" si="0"/>
        <v>0.08219907407407408</v>
      </c>
      <c r="J29" s="26">
        <v>20</v>
      </c>
      <c r="K29" s="26">
        <v>11</v>
      </c>
      <c r="L29" s="21"/>
      <c r="M29" s="53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7" customFormat="1" ht="15.75">
      <c r="A30" s="26">
        <v>21</v>
      </c>
      <c r="B30" s="12" t="s">
        <v>102</v>
      </c>
      <c r="C30" s="12" t="s">
        <v>51</v>
      </c>
      <c r="D30" s="26">
        <v>5</v>
      </c>
      <c r="E30" s="26">
        <v>1964</v>
      </c>
      <c r="F30" s="62"/>
      <c r="G30" s="31"/>
      <c r="H30" s="34"/>
      <c r="I30" s="34" t="s">
        <v>26</v>
      </c>
      <c r="J30" s="26"/>
      <c r="K30" s="26"/>
      <c r="L30" s="21"/>
      <c r="M30" s="53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7" customFormat="1" ht="15.75">
      <c r="A31" s="26">
        <v>22</v>
      </c>
      <c r="B31" s="12" t="s">
        <v>103</v>
      </c>
      <c r="C31" s="12" t="s">
        <v>54</v>
      </c>
      <c r="D31" s="26">
        <v>17</v>
      </c>
      <c r="E31" s="26">
        <v>1970</v>
      </c>
      <c r="F31" s="62"/>
      <c r="G31" s="31"/>
      <c r="H31" s="34"/>
      <c r="I31" s="34" t="s">
        <v>26</v>
      </c>
      <c r="J31" s="26"/>
      <c r="K31" s="26"/>
      <c r="L31" s="21"/>
      <c r="M31" s="53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7" customFormat="1" ht="15.75">
      <c r="A32" s="26">
        <v>23</v>
      </c>
      <c r="B32" s="12" t="s">
        <v>104</v>
      </c>
      <c r="C32" s="12" t="s">
        <v>105</v>
      </c>
      <c r="D32" s="26">
        <v>33</v>
      </c>
      <c r="E32" s="26">
        <v>1968</v>
      </c>
      <c r="F32" s="62"/>
      <c r="G32" s="31"/>
      <c r="H32" s="34"/>
      <c r="I32" s="34" t="s">
        <v>26</v>
      </c>
      <c r="J32" s="26"/>
      <c r="K32" s="26"/>
      <c r="L32" s="21"/>
      <c r="M32" s="53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7" customFormat="1" ht="15.75">
      <c r="A33" s="30"/>
      <c r="J33" s="30"/>
      <c r="K33" s="30"/>
      <c r="L33" s="21"/>
      <c r="M33" s="53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7" customFormat="1" ht="15.75">
      <c r="A34" s="5"/>
      <c r="B34" s="4"/>
      <c r="C34" s="5"/>
      <c r="D34" s="5"/>
      <c r="E34" s="5"/>
      <c r="F34" s="6"/>
      <c r="G34" s="5"/>
      <c r="H34" s="5"/>
      <c r="I34" s="5"/>
      <c r="J34" s="5"/>
      <c r="K34" s="5"/>
      <c r="L34" s="5"/>
      <c r="M34" s="53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7" customFormat="1" ht="15">
      <c r="A35" s="5"/>
      <c r="B35" s="5" t="s">
        <v>13</v>
      </c>
      <c r="C35" s="15"/>
      <c r="D35" s="5" t="s">
        <v>15</v>
      </c>
      <c r="E35" s="5"/>
      <c r="F35" s="6"/>
      <c r="G35" s="5" t="s">
        <v>17</v>
      </c>
      <c r="H35" s="5" t="s">
        <v>19</v>
      </c>
      <c r="I35" s="5"/>
      <c r="J35" s="5"/>
      <c r="K35" s="5"/>
      <c r="L35" s="5"/>
      <c r="M35" s="53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7" customFormat="1" ht="15">
      <c r="A36" s="5"/>
      <c r="B36" s="5"/>
      <c r="C36" s="29"/>
      <c r="D36" s="5"/>
      <c r="E36" s="5"/>
      <c r="F36" s="6"/>
      <c r="G36" s="5"/>
      <c r="H36" s="5"/>
      <c r="I36" s="5"/>
      <c r="J36" s="5"/>
      <c r="K36" s="5"/>
      <c r="L36" s="5"/>
      <c r="M36" s="53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7" customFormat="1" ht="15">
      <c r="A37" s="5"/>
      <c r="B37" s="5" t="s">
        <v>14</v>
      </c>
      <c r="C37" s="15"/>
      <c r="D37" s="5" t="s">
        <v>16</v>
      </c>
      <c r="E37" s="5"/>
      <c r="F37" s="6"/>
      <c r="G37" s="5" t="s">
        <v>18</v>
      </c>
      <c r="H37" s="5" t="s">
        <v>19</v>
      </c>
      <c r="I37" s="5"/>
      <c r="J37" s="5"/>
      <c r="K37" s="5"/>
      <c r="L37" s="5"/>
      <c r="M37" s="53"/>
      <c r="N37" s="5"/>
      <c r="O37" s="5"/>
      <c r="P37" s="5"/>
      <c r="Q37" s="5"/>
      <c r="R37" s="5"/>
      <c r="S37" s="5"/>
      <c r="T37" s="5"/>
      <c r="U37" s="5"/>
      <c r="V37" s="5"/>
      <c r="W37" s="5"/>
    </row>
  </sheetData>
  <sheetProtection/>
  <mergeCells count="4">
    <mergeCell ref="A1:K1"/>
    <mergeCell ref="A2:K2"/>
    <mergeCell ref="A4:K4"/>
    <mergeCell ref="A6:K6"/>
  </mergeCells>
  <printOptions/>
  <pageMargins left="0.65" right="0.15" top="0.34" bottom="1" header="0.33" footer="0.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V44"/>
  <sheetViews>
    <sheetView view="pageBreakPreview" zoomScaleSheetLayoutView="100" zoomScalePageLayoutView="0" workbookViewId="0" topLeftCell="A13">
      <selection activeCell="B13" sqref="B13:E13"/>
    </sheetView>
  </sheetViews>
  <sheetFormatPr defaultColWidth="9.00390625" defaultRowHeight="12.75"/>
  <cols>
    <col min="1" max="1" width="6.00390625" style="1" customWidth="1"/>
    <col min="2" max="2" width="26.7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8.875" style="36" customWidth="1"/>
    <col min="7" max="7" width="9.375" style="36" customWidth="1"/>
    <col min="8" max="8" width="9.25390625" style="49" customWidth="1"/>
    <col min="9" max="9" width="9.25390625" style="1" customWidth="1"/>
    <col min="10" max="10" width="10.125" style="17" customWidth="1"/>
    <col min="11" max="22" width="9.125" style="1" customWidth="1"/>
  </cols>
  <sheetData>
    <row r="1" spans="1:10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5.25" customHeight="1"/>
    <row r="4" spans="1:22" s="20" customFormat="1" ht="52.5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38</v>
      </c>
    </row>
    <row r="6" spans="1:10" ht="18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22" s="7" customFormat="1" ht="15.75">
      <c r="A7" s="5"/>
      <c r="B7" s="5"/>
      <c r="C7" s="5"/>
      <c r="D7" s="5"/>
      <c r="E7" s="5"/>
      <c r="F7" s="37"/>
      <c r="G7" s="37"/>
      <c r="H7" s="50"/>
      <c r="I7" s="5"/>
      <c r="J7" s="18" t="s">
        <v>21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37"/>
      <c r="G8" s="37"/>
      <c r="H8" s="50"/>
      <c r="I8" s="5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38" t="s">
        <v>29</v>
      </c>
      <c r="G9" s="38" t="s">
        <v>157</v>
      </c>
      <c r="H9" s="48" t="s">
        <v>30</v>
      </c>
      <c r="I9" s="10" t="s">
        <v>28</v>
      </c>
      <c r="J9" s="10" t="s">
        <v>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12" t="s">
        <v>82</v>
      </c>
      <c r="C10" s="12" t="s">
        <v>4</v>
      </c>
      <c r="D10" s="26">
        <v>20</v>
      </c>
      <c r="E10" s="26">
        <v>1976</v>
      </c>
      <c r="F10" s="26">
        <v>31</v>
      </c>
      <c r="G10" s="32">
        <v>33</v>
      </c>
      <c r="H10" s="39">
        <v>33</v>
      </c>
      <c r="I10" s="32">
        <f aca="true" t="shared" si="0" ref="I10:I39">F10+G10+H10</f>
        <v>97</v>
      </c>
      <c r="J10" s="41">
        <v>1</v>
      </c>
      <c r="K10" s="2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12" t="s">
        <v>83</v>
      </c>
      <c r="C11" s="12" t="s">
        <v>53</v>
      </c>
      <c r="D11" s="26">
        <v>2</v>
      </c>
      <c r="E11" s="26">
        <v>1976</v>
      </c>
      <c r="F11" s="26">
        <v>29</v>
      </c>
      <c r="G11" s="32">
        <v>21</v>
      </c>
      <c r="H11" s="39">
        <v>27</v>
      </c>
      <c r="I11" s="32">
        <f t="shared" si="0"/>
        <v>77</v>
      </c>
      <c r="J11" s="41">
        <v>2</v>
      </c>
      <c r="K11" s="2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12" t="s">
        <v>91</v>
      </c>
      <c r="C12" s="12" t="s">
        <v>51</v>
      </c>
      <c r="D12" s="26">
        <v>22</v>
      </c>
      <c r="E12" s="26">
        <v>1974</v>
      </c>
      <c r="F12" s="26">
        <v>20</v>
      </c>
      <c r="G12" s="32">
        <v>25</v>
      </c>
      <c r="H12" s="39">
        <v>31</v>
      </c>
      <c r="I12" s="32">
        <f t="shared" si="0"/>
        <v>76</v>
      </c>
      <c r="J12" s="41">
        <v>3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12" t="s">
        <v>92</v>
      </c>
      <c r="C13" s="12" t="s">
        <v>54</v>
      </c>
      <c r="D13" s="26">
        <v>18</v>
      </c>
      <c r="E13" s="26">
        <v>1969</v>
      </c>
      <c r="F13" s="26">
        <v>21</v>
      </c>
      <c r="G13" s="32">
        <v>27</v>
      </c>
      <c r="H13" s="39">
        <v>25</v>
      </c>
      <c r="I13" s="32">
        <f t="shared" si="0"/>
        <v>73</v>
      </c>
      <c r="J13" s="41">
        <v>4</v>
      </c>
      <c r="K13" s="2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12" t="s">
        <v>90</v>
      </c>
      <c r="C14" s="12" t="s">
        <v>54</v>
      </c>
      <c r="D14" s="26">
        <v>32</v>
      </c>
      <c r="E14" s="26">
        <v>1969</v>
      </c>
      <c r="F14" s="26">
        <v>26</v>
      </c>
      <c r="G14" s="32">
        <v>26</v>
      </c>
      <c r="H14" s="39">
        <v>20</v>
      </c>
      <c r="I14" s="32">
        <f t="shared" si="0"/>
        <v>72</v>
      </c>
      <c r="J14" s="41">
        <v>5</v>
      </c>
      <c r="K14" s="2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12" t="s">
        <v>86</v>
      </c>
      <c r="C15" s="12" t="s">
        <v>51</v>
      </c>
      <c r="D15" s="26">
        <v>26</v>
      </c>
      <c r="E15" s="26">
        <v>1977</v>
      </c>
      <c r="F15" s="26">
        <v>24</v>
      </c>
      <c r="G15" s="32">
        <v>22</v>
      </c>
      <c r="H15" s="39">
        <v>22</v>
      </c>
      <c r="I15" s="32">
        <f t="shared" si="0"/>
        <v>68</v>
      </c>
      <c r="J15" s="41">
        <v>6</v>
      </c>
      <c r="K15" s="2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12" t="s">
        <v>89</v>
      </c>
      <c r="C16" s="12" t="s">
        <v>53</v>
      </c>
      <c r="D16" s="26">
        <v>4</v>
      </c>
      <c r="E16" s="26">
        <v>1972</v>
      </c>
      <c r="F16" s="26">
        <v>25</v>
      </c>
      <c r="G16" s="32">
        <v>20</v>
      </c>
      <c r="H16" s="39">
        <v>23</v>
      </c>
      <c r="I16" s="32">
        <f t="shared" si="0"/>
        <v>68</v>
      </c>
      <c r="J16" s="41">
        <v>6</v>
      </c>
      <c r="K16" s="2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12" t="s">
        <v>93</v>
      </c>
      <c r="C17" s="12" t="s">
        <v>52</v>
      </c>
      <c r="D17" s="26">
        <v>31</v>
      </c>
      <c r="E17" s="26">
        <v>1979</v>
      </c>
      <c r="F17" s="26">
        <v>19</v>
      </c>
      <c r="G17" s="32">
        <v>16</v>
      </c>
      <c r="H17" s="39">
        <v>29</v>
      </c>
      <c r="I17" s="32">
        <f t="shared" si="0"/>
        <v>64</v>
      </c>
      <c r="J17" s="41">
        <v>8</v>
      </c>
      <c r="K17" s="2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12" t="s">
        <v>85</v>
      </c>
      <c r="C18" s="12" t="s">
        <v>51</v>
      </c>
      <c r="D18" s="26">
        <v>333</v>
      </c>
      <c r="E18" s="26">
        <v>1969</v>
      </c>
      <c r="F18" s="26">
        <v>33</v>
      </c>
      <c r="G18" s="32">
        <v>29</v>
      </c>
      <c r="H18" s="39"/>
      <c r="I18" s="32">
        <f t="shared" si="0"/>
        <v>62</v>
      </c>
      <c r="J18" s="41">
        <v>9</v>
      </c>
      <c r="K18" s="2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12" t="s">
        <v>87</v>
      </c>
      <c r="C19" s="12" t="s">
        <v>51</v>
      </c>
      <c r="D19" s="26">
        <v>28</v>
      </c>
      <c r="E19" s="26">
        <v>1969</v>
      </c>
      <c r="F19" s="26">
        <v>27</v>
      </c>
      <c r="G19" s="32">
        <v>12</v>
      </c>
      <c r="H19" s="39">
        <v>17</v>
      </c>
      <c r="I19" s="32">
        <f t="shared" si="0"/>
        <v>56</v>
      </c>
      <c r="J19" s="41">
        <v>10</v>
      </c>
      <c r="K19" s="2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12" t="s">
        <v>96</v>
      </c>
      <c r="C20" s="12" t="s">
        <v>51</v>
      </c>
      <c r="D20" s="26">
        <v>13</v>
      </c>
      <c r="E20" s="26">
        <v>1976</v>
      </c>
      <c r="F20" s="26">
        <v>15</v>
      </c>
      <c r="G20" s="32">
        <v>19</v>
      </c>
      <c r="H20" s="39">
        <v>21</v>
      </c>
      <c r="I20" s="32">
        <f t="shared" si="0"/>
        <v>55</v>
      </c>
      <c r="J20" s="41">
        <v>11</v>
      </c>
      <c r="K20" s="2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12" t="s">
        <v>88</v>
      </c>
      <c r="C21" s="12" t="s">
        <v>52</v>
      </c>
      <c r="D21" s="26">
        <v>555</v>
      </c>
      <c r="E21" s="26">
        <v>1976</v>
      </c>
      <c r="F21" s="26">
        <v>22</v>
      </c>
      <c r="G21" s="32">
        <v>13</v>
      </c>
      <c r="H21" s="39">
        <v>18</v>
      </c>
      <c r="I21" s="32">
        <f t="shared" si="0"/>
        <v>53</v>
      </c>
      <c r="J21" s="41">
        <v>12</v>
      </c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12" t="s">
        <v>99</v>
      </c>
      <c r="C22" s="12" t="s">
        <v>51</v>
      </c>
      <c r="D22" s="26">
        <v>23</v>
      </c>
      <c r="E22" s="26">
        <v>1972</v>
      </c>
      <c r="F22" s="26">
        <v>12</v>
      </c>
      <c r="G22" s="32">
        <v>31</v>
      </c>
      <c r="H22" s="39"/>
      <c r="I22" s="32">
        <f t="shared" si="0"/>
        <v>43</v>
      </c>
      <c r="J22" s="41">
        <v>13</v>
      </c>
      <c r="K22" s="2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12" t="s">
        <v>94</v>
      </c>
      <c r="C23" s="12" t="s">
        <v>53</v>
      </c>
      <c r="D23" s="26">
        <v>3</v>
      </c>
      <c r="E23" s="26">
        <v>1972</v>
      </c>
      <c r="F23" s="26">
        <v>18</v>
      </c>
      <c r="G23" s="32">
        <v>24</v>
      </c>
      <c r="H23" s="39"/>
      <c r="I23" s="32">
        <f t="shared" si="0"/>
        <v>42</v>
      </c>
      <c r="J23" s="41">
        <v>14</v>
      </c>
      <c r="K23" s="2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12" t="s">
        <v>84</v>
      </c>
      <c r="C24" s="12" t="s">
        <v>52</v>
      </c>
      <c r="D24" s="26">
        <v>666</v>
      </c>
      <c r="E24" s="26">
        <v>1981</v>
      </c>
      <c r="F24" s="26">
        <v>23</v>
      </c>
      <c r="G24" s="32">
        <v>18</v>
      </c>
      <c r="H24" s="39"/>
      <c r="I24" s="32">
        <f t="shared" si="0"/>
        <v>41</v>
      </c>
      <c r="J24" s="41">
        <v>15</v>
      </c>
      <c r="K24" s="2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12" t="s">
        <v>98</v>
      </c>
      <c r="C25" s="12" t="s">
        <v>54</v>
      </c>
      <c r="D25" s="26">
        <v>16</v>
      </c>
      <c r="E25" s="26">
        <v>1964</v>
      </c>
      <c r="F25" s="26">
        <v>16</v>
      </c>
      <c r="G25" s="32">
        <v>23</v>
      </c>
      <c r="H25" s="39"/>
      <c r="I25" s="32">
        <f t="shared" si="0"/>
        <v>39</v>
      </c>
      <c r="J25" s="41">
        <v>16</v>
      </c>
      <c r="K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17</v>
      </c>
      <c r="B26" s="12" t="s">
        <v>97</v>
      </c>
      <c r="C26" s="12" t="s">
        <v>51</v>
      </c>
      <c r="D26" s="26">
        <v>12</v>
      </c>
      <c r="E26" s="26">
        <v>1967</v>
      </c>
      <c r="F26" s="26">
        <v>17</v>
      </c>
      <c r="G26" s="32">
        <v>17</v>
      </c>
      <c r="H26" s="39"/>
      <c r="I26" s="32">
        <f t="shared" si="0"/>
        <v>34</v>
      </c>
      <c r="J26" s="41">
        <v>17</v>
      </c>
      <c r="K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18</v>
      </c>
      <c r="B27" s="12" t="s">
        <v>125</v>
      </c>
      <c r="C27" s="12" t="s">
        <v>52</v>
      </c>
      <c r="D27" s="26">
        <v>888</v>
      </c>
      <c r="E27" s="26">
        <v>1981</v>
      </c>
      <c r="F27" s="32"/>
      <c r="G27" s="32">
        <v>11</v>
      </c>
      <c r="H27" s="39">
        <v>19</v>
      </c>
      <c r="I27" s="32">
        <f t="shared" si="0"/>
        <v>30</v>
      </c>
      <c r="J27" s="41">
        <v>18</v>
      </c>
      <c r="K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19</v>
      </c>
      <c r="B28" s="12" t="s">
        <v>158</v>
      </c>
      <c r="C28" s="12" t="s">
        <v>52</v>
      </c>
      <c r="D28" s="26">
        <v>2013</v>
      </c>
      <c r="E28" s="26">
        <v>1979</v>
      </c>
      <c r="F28" s="32"/>
      <c r="G28" s="32"/>
      <c r="H28" s="39">
        <v>26</v>
      </c>
      <c r="I28" s="32">
        <f t="shared" si="0"/>
        <v>26</v>
      </c>
      <c r="J28" s="41">
        <v>19</v>
      </c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20</v>
      </c>
      <c r="B29" s="12" t="s">
        <v>101</v>
      </c>
      <c r="C29" s="12" t="s">
        <v>51</v>
      </c>
      <c r="D29" s="26">
        <v>14</v>
      </c>
      <c r="E29" s="26">
        <v>1975</v>
      </c>
      <c r="F29" s="26">
        <v>11</v>
      </c>
      <c r="G29" s="32">
        <v>14</v>
      </c>
      <c r="H29" s="39"/>
      <c r="I29" s="32">
        <f t="shared" si="0"/>
        <v>25</v>
      </c>
      <c r="J29" s="41">
        <v>20</v>
      </c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21</v>
      </c>
      <c r="B30" s="12" t="s">
        <v>95</v>
      </c>
      <c r="C30" s="12" t="s">
        <v>52</v>
      </c>
      <c r="D30" s="26">
        <v>777</v>
      </c>
      <c r="E30" s="26">
        <v>1981</v>
      </c>
      <c r="F30" s="26">
        <v>14</v>
      </c>
      <c r="G30" s="32">
        <v>10</v>
      </c>
      <c r="H30" s="39"/>
      <c r="I30" s="32">
        <f t="shared" si="0"/>
        <v>24</v>
      </c>
      <c r="J30" s="41">
        <v>21</v>
      </c>
      <c r="K30" s="2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22</v>
      </c>
      <c r="B31" s="12" t="s">
        <v>159</v>
      </c>
      <c r="C31" s="12" t="s">
        <v>51</v>
      </c>
      <c r="D31" s="26">
        <v>999</v>
      </c>
      <c r="E31" s="26">
        <v>1974</v>
      </c>
      <c r="F31" s="41"/>
      <c r="G31" s="41"/>
      <c r="H31" s="41">
        <v>24</v>
      </c>
      <c r="I31" s="32">
        <f t="shared" si="0"/>
        <v>24</v>
      </c>
      <c r="J31" s="41">
        <v>21</v>
      </c>
      <c r="K31" s="2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23</v>
      </c>
      <c r="B32" s="12" t="s">
        <v>161</v>
      </c>
      <c r="C32" s="12" t="s">
        <v>51</v>
      </c>
      <c r="D32" s="26">
        <v>40</v>
      </c>
      <c r="E32" s="26">
        <v>1978</v>
      </c>
      <c r="F32" s="41"/>
      <c r="G32" s="41"/>
      <c r="H32" s="41">
        <v>16</v>
      </c>
      <c r="I32" s="32">
        <f t="shared" si="0"/>
        <v>16</v>
      </c>
      <c r="J32" s="41">
        <v>23</v>
      </c>
      <c r="K32" s="2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24</v>
      </c>
      <c r="B33" s="12" t="s">
        <v>104</v>
      </c>
      <c r="C33" s="12" t="s">
        <v>105</v>
      </c>
      <c r="D33" s="26">
        <v>33</v>
      </c>
      <c r="E33" s="26">
        <v>1968</v>
      </c>
      <c r="F33" s="26"/>
      <c r="G33" s="32">
        <v>15</v>
      </c>
      <c r="H33" s="39"/>
      <c r="I33" s="32">
        <f t="shared" si="0"/>
        <v>15</v>
      </c>
      <c r="J33" s="41">
        <v>24</v>
      </c>
      <c r="K33" s="2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25</v>
      </c>
      <c r="B34" s="12" t="s">
        <v>162</v>
      </c>
      <c r="C34" s="12" t="s">
        <v>163</v>
      </c>
      <c r="D34" s="26">
        <v>25</v>
      </c>
      <c r="E34" s="26">
        <v>1974</v>
      </c>
      <c r="F34" s="41"/>
      <c r="G34" s="41"/>
      <c r="H34" s="41">
        <v>15</v>
      </c>
      <c r="I34" s="32">
        <f t="shared" si="0"/>
        <v>15</v>
      </c>
      <c r="J34" s="41">
        <v>24</v>
      </c>
      <c r="K34" s="2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26</v>
      </c>
      <c r="B35" s="12" t="s">
        <v>160</v>
      </c>
      <c r="C35" s="12" t="s">
        <v>51</v>
      </c>
      <c r="D35" s="26">
        <v>39</v>
      </c>
      <c r="E35" s="26">
        <v>1980</v>
      </c>
      <c r="F35" s="41"/>
      <c r="G35" s="41"/>
      <c r="H35" s="41">
        <v>14</v>
      </c>
      <c r="I35" s="32">
        <f t="shared" si="0"/>
        <v>14</v>
      </c>
      <c r="J35" s="41">
        <v>26</v>
      </c>
      <c r="K35" s="2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.75">
      <c r="A36" s="26">
        <v>27</v>
      </c>
      <c r="B36" s="12" t="s">
        <v>100</v>
      </c>
      <c r="C36" s="12" t="s">
        <v>105</v>
      </c>
      <c r="D36" s="26">
        <v>6</v>
      </c>
      <c r="E36" s="26">
        <v>1968</v>
      </c>
      <c r="F36" s="26">
        <v>13</v>
      </c>
      <c r="G36" s="32"/>
      <c r="H36" s="39"/>
      <c r="I36" s="32">
        <f t="shared" si="0"/>
        <v>13</v>
      </c>
      <c r="J36" s="41">
        <v>27</v>
      </c>
      <c r="K36" s="2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.75">
      <c r="A37" s="26">
        <v>28</v>
      </c>
      <c r="B37" s="12" t="s">
        <v>127</v>
      </c>
      <c r="C37" s="12" t="s">
        <v>51</v>
      </c>
      <c r="D37" s="26">
        <v>38</v>
      </c>
      <c r="E37" s="26">
        <v>1970</v>
      </c>
      <c r="F37" s="32"/>
      <c r="G37" s="32">
        <v>9</v>
      </c>
      <c r="H37" s="39"/>
      <c r="I37" s="32">
        <f t="shared" si="0"/>
        <v>9</v>
      </c>
      <c r="J37" s="41">
        <v>28</v>
      </c>
      <c r="K37" s="2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.75">
      <c r="A38" s="26">
        <v>29</v>
      </c>
      <c r="B38" s="12" t="s">
        <v>102</v>
      </c>
      <c r="C38" s="12" t="s">
        <v>51</v>
      </c>
      <c r="D38" s="26">
        <v>5</v>
      </c>
      <c r="E38" s="26">
        <v>1964</v>
      </c>
      <c r="F38" s="26"/>
      <c r="G38" s="32"/>
      <c r="H38" s="39"/>
      <c r="I38" s="32">
        <f t="shared" si="0"/>
        <v>0</v>
      </c>
      <c r="J38" s="41">
        <v>29</v>
      </c>
      <c r="K38" s="2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.75">
      <c r="A39" s="26">
        <v>30</v>
      </c>
      <c r="B39" s="12" t="s">
        <v>103</v>
      </c>
      <c r="C39" s="12" t="s">
        <v>54</v>
      </c>
      <c r="D39" s="26">
        <v>17</v>
      </c>
      <c r="E39" s="26">
        <v>1970</v>
      </c>
      <c r="F39" s="26"/>
      <c r="G39" s="32"/>
      <c r="H39" s="39"/>
      <c r="I39" s="32">
        <f t="shared" si="0"/>
        <v>0</v>
      </c>
      <c r="J39" s="41">
        <v>29</v>
      </c>
      <c r="K39" s="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.75">
      <c r="A40" s="30"/>
      <c r="F40" s="40"/>
      <c r="G40" s="40"/>
      <c r="H40" s="51"/>
      <c r="I40" s="30"/>
      <c r="J40" s="30"/>
      <c r="K40" s="2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.75">
      <c r="A41" s="5"/>
      <c r="B41" s="4"/>
      <c r="C41" s="5"/>
      <c r="D41" s="5"/>
      <c r="E41" s="5"/>
      <c r="F41" s="37"/>
      <c r="G41" s="37"/>
      <c r="H41" s="50"/>
      <c r="I41" s="5"/>
      <c r="J41" s="1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">
      <c r="A42" s="5"/>
      <c r="B42" s="5" t="s">
        <v>13</v>
      </c>
      <c r="C42" s="29"/>
      <c r="D42" s="5" t="s">
        <v>15</v>
      </c>
      <c r="E42" s="5"/>
      <c r="F42" s="37" t="s">
        <v>17</v>
      </c>
      <c r="G42" s="37" t="s">
        <v>19</v>
      </c>
      <c r="H42" s="50"/>
      <c r="I42" s="5"/>
      <c r="J42" s="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15">
      <c r="A43" s="5"/>
      <c r="B43" s="5"/>
      <c r="C43" s="29"/>
      <c r="D43" s="5"/>
      <c r="E43" s="5"/>
      <c r="F43" s="37"/>
      <c r="G43" s="37"/>
      <c r="H43" s="50"/>
      <c r="I43" s="5"/>
      <c r="J43" s="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15">
      <c r="A44" s="5"/>
      <c r="B44" s="5" t="s">
        <v>14</v>
      </c>
      <c r="C44" s="29"/>
      <c r="D44" s="5" t="s">
        <v>16</v>
      </c>
      <c r="E44" s="5"/>
      <c r="F44" s="37" t="s">
        <v>18</v>
      </c>
      <c r="G44" s="37" t="s">
        <v>19</v>
      </c>
      <c r="H44" s="50"/>
      <c r="I44" s="5"/>
      <c r="J44" s="1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5"/>
  <sheetViews>
    <sheetView view="pageBreakPreview" zoomScaleSheetLayoutView="100" zoomScalePageLayoutView="0" workbookViewId="0" topLeftCell="A10">
      <selection activeCell="B11" sqref="B11:E11"/>
    </sheetView>
  </sheetViews>
  <sheetFormatPr defaultColWidth="9.00390625" defaultRowHeight="12.75"/>
  <cols>
    <col min="1" max="1" width="6.00390625" style="1" customWidth="1"/>
    <col min="2" max="2" width="25.1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36" customWidth="1"/>
    <col min="7" max="7" width="10.625" style="36" customWidth="1"/>
    <col min="8" max="8" width="10.25390625" style="36" customWidth="1"/>
    <col min="9" max="9" width="9.00390625" style="36" customWidth="1"/>
    <col min="10" max="10" width="8.625" style="17" customWidth="1"/>
    <col min="11" max="22" width="9.125" style="1" customWidth="1"/>
  </cols>
  <sheetData>
    <row r="1" spans="1:10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5.25" customHeight="1"/>
    <row r="4" spans="1:22" s="20" customFormat="1" ht="51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38</v>
      </c>
    </row>
    <row r="6" spans="1:10" ht="18">
      <c r="A6" s="117" t="s">
        <v>27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22" s="7" customFormat="1" ht="15.75">
      <c r="A7" s="5"/>
      <c r="B7" s="5"/>
      <c r="C7" s="5"/>
      <c r="D7" s="5"/>
      <c r="E7" s="5"/>
      <c r="F7" s="37"/>
      <c r="G7" s="37"/>
      <c r="H7" s="37"/>
      <c r="I7" s="37"/>
      <c r="J7" s="18" t="s">
        <v>22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37"/>
      <c r="G8" s="37"/>
      <c r="H8" s="37"/>
      <c r="I8" s="37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38" t="s">
        <v>29</v>
      </c>
      <c r="G9" s="38" t="s">
        <v>157</v>
      </c>
      <c r="H9" s="38" t="s">
        <v>30</v>
      </c>
      <c r="I9" s="38" t="s">
        <v>28</v>
      </c>
      <c r="J9" s="10" t="s">
        <v>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12" t="s">
        <v>56</v>
      </c>
      <c r="C10" s="12" t="s">
        <v>51</v>
      </c>
      <c r="D10" s="12">
        <v>102</v>
      </c>
      <c r="E10" s="12">
        <v>1967</v>
      </c>
      <c r="F10" s="26">
        <v>31</v>
      </c>
      <c r="G10" s="32">
        <v>33</v>
      </c>
      <c r="H10" s="32">
        <v>31</v>
      </c>
      <c r="I10" s="32">
        <f aca="true" t="shared" si="0" ref="I10:I27">F10+G10+H10</f>
        <v>95</v>
      </c>
      <c r="J10" s="41">
        <v>1</v>
      </c>
      <c r="K10" s="21"/>
      <c r="L10" s="21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12" t="s">
        <v>58</v>
      </c>
      <c r="C11" s="12" t="s">
        <v>51</v>
      </c>
      <c r="D11" s="12">
        <v>121</v>
      </c>
      <c r="E11" s="12">
        <v>1963</v>
      </c>
      <c r="F11" s="26">
        <v>33</v>
      </c>
      <c r="G11" s="32">
        <v>31</v>
      </c>
      <c r="H11" s="32">
        <v>29</v>
      </c>
      <c r="I11" s="32">
        <f t="shared" si="0"/>
        <v>93</v>
      </c>
      <c r="J11" s="41">
        <v>2</v>
      </c>
      <c r="K11" s="21"/>
      <c r="L11" s="2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12" t="s">
        <v>39</v>
      </c>
      <c r="C12" s="12" t="s">
        <v>4</v>
      </c>
      <c r="D12" s="12">
        <v>122</v>
      </c>
      <c r="E12" s="12">
        <v>1970</v>
      </c>
      <c r="F12" s="26">
        <v>29</v>
      </c>
      <c r="G12" s="32">
        <v>26</v>
      </c>
      <c r="H12" s="32">
        <v>33</v>
      </c>
      <c r="I12" s="32">
        <f t="shared" si="0"/>
        <v>88</v>
      </c>
      <c r="J12" s="41">
        <v>3</v>
      </c>
      <c r="K12" s="21"/>
      <c r="L12" s="21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12" t="s">
        <v>57</v>
      </c>
      <c r="C13" s="12" t="s">
        <v>52</v>
      </c>
      <c r="D13" s="12">
        <v>114</v>
      </c>
      <c r="E13" s="12">
        <v>1972</v>
      </c>
      <c r="F13" s="26">
        <v>24</v>
      </c>
      <c r="G13" s="32">
        <v>27</v>
      </c>
      <c r="H13" s="32">
        <v>27</v>
      </c>
      <c r="I13" s="32">
        <f t="shared" si="0"/>
        <v>78</v>
      </c>
      <c r="J13" s="41">
        <v>4</v>
      </c>
      <c r="K13" s="21"/>
      <c r="L13" s="21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12" t="s">
        <v>44</v>
      </c>
      <c r="C14" s="12" t="s">
        <v>51</v>
      </c>
      <c r="D14" s="12">
        <v>101</v>
      </c>
      <c r="E14" s="12">
        <v>1967</v>
      </c>
      <c r="F14" s="26">
        <v>25</v>
      </c>
      <c r="G14" s="32">
        <v>22</v>
      </c>
      <c r="H14" s="32">
        <v>26</v>
      </c>
      <c r="I14" s="32">
        <f t="shared" si="0"/>
        <v>73</v>
      </c>
      <c r="J14" s="41">
        <v>5</v>
      </c>
      <c r="K14" s="21"/>
      <c r="L14" s="21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12" t="s">
        <v>41</v>
      </c>
      <c r="C15" s="12" t="s">
        <v>54</v>
      </c>
      <c r="D15" s="12">
        <v>116</v>
      </c>
      <c r="E15" s="12">
        <v>1965</v>
      </c>
      <c r="F15" s="26">
        <v>27</v>
      </c>
      <c r="G15" s="32">
        <v>20</v>
      </c>
      <c r="H15" s="32">
        <v>24</v>
      </c>
      <c r="I15" s="32">
        <f t="shared" si="0"/>
        <v>71</v>
      </c>
      <c r="J15" s="41">
        <v>6</v>
      </c>
      <c r="K15" s="21"/>
      <c r="L15" s="27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12" t="s">
        <v>40</v>
      </c>
      <c r="C16" s="12" t="s">
        <v>53</v>
      </c>
      <c r="D16" s="12">
        <v>104</v>
      </c>
      <c r="E16" s="12">
        <v>1979</v>
      </c>
      <c r="F16" s="26">
        <v>22</v>
      </c>
      <c r="G16" s="32">
        <v>24</v>
      </c>
      <c r="H16" s="32">
        <v>21</v>
      </c>
      <c r="I16" s="32">
        <f t="shared" si="0"/>
        <v>67</v>
      </c>
      <c r="J16" s="41">
        <v>7</v>
      </c>
      <c r="K16" s="21"/>
      <c r="L16" s="27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12" t="s">
        <v>43</v>
      </c>
      <c r="C17" s="12" t="s">
        <v>52</v>
      </c>
      <c r="D17" s="12">
        <v>115</v>
      </c>
      <c r="E17" s="12">
        <v>1967</v>
      </c>
      <c r="F17" s="26">
        <v>26</v>
      </c>
      <c r="G17" s="32">
        <v>15</v>
      </c>
      <c r="H17" s="32">
        <v>23</v>
      </c>
      <c r="I17" s="32">
        <f t="shared" si="0"/>
        <v>64</v>
      </c>
      <c r="J17" s="41">
        <v>8</v>
      </c>
      <c r="K17" s="21"/>
      <c r="L17" s="21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12" t="s">
        <v>42</v>
      </c>
      <c r="C18" s="12" t="s">
        <v>53</v>
      </c>
      <c r="D18" s="12">
        <v>103</v>
      </c>
      <c r="E18" s="12">
        <v>1977</v>
      </c>
      <c r="F18" s="26">
        <v>23</v>
      </c>
      <c r="G18" s="32">
        <v>21</v>
      </c>
      <c r="H18" s="32">
        <v>19</v>
      </c>
      <c r="I18" s="32">
        <f t="shared" si="0"/>
        <v>63</v>
      </c>
      <c r="J18" s="41">
        <v>9</v>
      </c>
      <c r="K18" s="21"/>
      <c r="L18" s="21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12" t="s">
        <v>45</v>
      </c>
      <c r="C19" s="12" t="s">
        <v>54</v>
      </c>
      <c r="D19" s="12">
        <v>118</v>
      </c>
      <c r="E19" s="12">
        <v>1972</v>
      </c>
      <c r="F19" s="26">
        <v>20</v>
      </c>
      <c r="G19" s="32">
        <v>18</v>
      </c>
      <c r="H19" s="32">
        <v>22</v>
      </c>
      <c r="I19" s="32">
        <f t="shared" si="0"/>
        <v>60</v>
      </c>
      <c r="J19" s="41">
        <v>10</v>
      </c>
      <c r="K19" s="21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12" t="s">
        <v>47</v>
      </c>
      <c r="C20" s="12" t="s">
        <v>4</v>
      </c>
      <c r="D20" s="12">
        <v>119</v>
      </c>
      <c r="E20" s="12">
        <v>1970</v>
      </c>
      <c r="F20" s="26">
        <v>19</v>
      </c>
      <c r="G20" s="32">
        <v>25</v>
      </c>
      <c r="H20" s="32"/>
      <c r="I20" s="32">
        <f t="shared" si="0"/>
        <v>44</v>
      </c>
      <c r="J20" s="41">
        <v>11</v>
      </c>
      <c r="K20" s="21"/>
      <c r="L20" s="21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12" t="s">
        <v>46</v>
      </c>
      <c r="C21" s="12" t="s">
        <v>54</v>
      </c>
      <c r="D21" s="12">
        <v>117</v>
      </c>
      <c r="E21" s="12">
        <v>1970</v>
      </c>
      <c r="F21" s="26">
        <v>21</v>
      </c>
      <c r="G21" s="32">
        <v>19</v>
      </c>
      <c r="H21" s="32"/>
      <c r="I21" s="32">
        <f t="shared" si="0"/>
        <v>40</v>
      </c>
      <c r="J21" s="41">
        <v>12</v>
      </c>
      <c r="K21" s="21"/>
      <c r="L21" s="21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12" t="s">
        <v>50</v>
      </c>
      <c r="C22" s="12" t="s">
        <v>55</v>
      </c>
      <c r="D22" s="12">
        <v>109</v>
      </c>
      <c r="E22" s="12">
        <v>1975</v>
      </c>
      <c r="F22" s="26"/>
      <c r="G22" s="32">
        <v>17</v>
      </c>
      <c r="H22" s="32">
        <v>20</v>
      </c>
      <c r="I22" s="32">
        <f t="shared" si="0"/>
        <v>37</v>
      </c>
      <c r="J22" s="41">
        <v>13</v>
      </c>
      <c r="K22" s="21"/>
      <c r="L22" s="21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12" t="s">
        <v>49</v>
      </c>
      <c r="C23" s="12" t="s">
        <v>55</v>
      </c>
      <c r="D23" s="12">
        <v>110</v>
      </c>
      <c r="E23" s="12">
        <v>1975</v>
      </c>
      <c r="F23" s="26">
        <v>17</v>
      </c>
      <c r="G23" s="32">
        <v>16</v>
      </c>
      <c r="H23" s="32"/>
      <c r="I23" s="32">
        <f t="shared" si="0"/>
        <v>33</v>
      </c>
      <c r="J23" s="41">
        <v>14</v>
      </c>
      <c r="K23" s="21"/>
      <c r="L23" s="21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12" t="s">
        <v>141</v>
      </c>
      <c r="C24" s="12" t="s">
        <v>51</v>
      </c>
      <c r="D24" s="12">
        <v>127</v>
      </c>
      <c r="E24" s="12">
        <v>1970</v>
      </c>
      <c r="F24" s="32"/>
      <c r="G24" s="32">
        <v>29</v>
      </c>
      <c r="H24" s="32"/>
      <c r="I24" s="32">
        <f t="shared" si="0"/>
        <v>29</v>
      </c>
      <c r="J24" s="41">
        <v>15</v>
      </c>
      <c r="K24" s="21"/>
      <c r="L24" s="21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12" t="s">
        <v>164</v>
      </c>
      <c r="C25" s="12" t="s">
        <v>51</v>
      </c>
      <c r="D25" s="12">
        <v>106</v>
      </c>
      <c r="E25" s="12">
        <v>1981</v>
      </c>
      <c r="F25" s="32"/>
      <c r="G25" s="32"/>
      <c r="H25" s="32">
        <v>25</v>
      </c>
      <c r="I25" s="32">
        <f t="shared" si="0"/>
        <v>25</v>
      </c>
      <c r="J25" s="41">
        <v>16</v>
      </c>
      <c r="K25" s="21"/>
      <c r="L25" s="21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17</v>
      </c>
      <c r="B26" s="12" t="s">
        <v>131</v>
      </c>
      <c r="C26" s="12" t="s">
        <v>51</v>
      </c>
      <c r="D26" s="12">
        <v>128</v>
      </c>
      <c r="E26" s="12">
        <v>1975</v>
      </c>
      <c r="F26" s="32"/>
      <c r="G26" s="32">
        <v>23</v>
      </c>
      <c r="H26" s="32"/>
      <c r="I26" s="32">
        <f t="shared" si="0"/>
        <v>23</v>
      </c>
      <c r="J26" s="41">
        <v>17</v>
      </c>
      <c r="K26" s="21"/>
      <c r="L26" s="21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18</v>
      </c>
      <c r="B27" s="12" t="s">
        <v>48</v>
      </c>
      <c r="C27" s="12" t="s">
        <v>51</v>
      </c>
      <c r="D27" s="12">
        <v>123</v>
      </c>
      <c r="E27" s="12">
        <v>1967</v>
      </c>
      <c r="F27" s="26">
        <v>18</v>
      </c>
      <c r="G27" s="32"/>
      <c r="H27" s="32"/>
      <c r="I27" s="32">
        <f t="shared" si="0"/>
        <v>18</v>
      </c>
      <c r="J27" s="41">
        <v>18</v>
      </c>
      <c r="K27" s="21"/>
      <c r="L27" s="21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32.25" customHeight="1">
      <c r="A28" s="26"/>
      <c r="B28" s="22"/>
      <c r="C28" s="22"/>
      <c r="D28" s="22"/>
      <c r="E28" s="23"/>
      <c r="F28" s="23"/>
      <c r="G28" s="42"/>
      <c r="H28" s="42"/>
      <c r="I28" s="43"/>
      <c r="J28" s="18" t="s">
        <v>23</v>
      </c>
      <c r="K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31.5">
      <c r="A29" s="10" t="s">
        <v>12</v>
      </c>
      <c r="B29" s="10" t="s">
        <v>9</v>
      </c>
      <c r="C29" s="10" t="s">
        <v>0</v>
      </c>
      <c r="D29" s="10" t="s">
        <v>1</v>
      </c>
      <c r="E29" s="10" t="s">
        <v>2</v>
      </c>
      <c r="F29" s="38" t="s">
        <v>29</v>
      </c>
      <c r="G29" s="38" t="s">
        <v>157</v>
      </c>
      <c r="H29" s="38" t="s">
        <v>30</v>
      </c>
      <c r="I29" s="38" t="s">
        <v>28</v>
      </c>
      <c r="J29" s="10" t="s">
        <v>7</v>
      </c>
      <c r="K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1</v>
      </c>
      <c r="B30" s="12" t="s">
        <v>75</v>
      </c>
      <c r="C30" s="12" t="s">
        <v>81</v>
      </c>
      <c r="D30" s="26">
        <v>125</v>
      </c>
      <c r="E30" s="26">
        <v>1957</v>
      </c>
      <c r="F30" s="26">
        <v>33</v>
      </c>
      <c r="G30" s="32">
        <v>33</v>
      </c>
      <c r="H30" s="32">
        <v>33</v>
      </c>
      <c r="I30" s="32">
        <f aca="true" t="shared" si="1" ref="I30:I36">F30+G30+H30</f>
        <v>99</v>
      </c>
      <c r="J30" s="41">
        <v>1</v>
      </c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2</v>
      </c>
      <c r="B31" s="12" t="s">
        <v>76</v>
      </c>
      <c r="C31" s="12" t="s">
        <v>81</v>
      </c>
      <c r="D31" s="26">
        <v>105</v>
      </c>
      <c r="E31" s="26">
        <v>1961</v>
      </c>
      <c r="F31" s="26">
        <v>31</v>
      </c>
      <c r="G31" s="32">
        <v>29</v>
      </c>
      <c r="H31" s="32">
        <v>31</v>
      </c>
      <c r="I31" s="32">
        <f t="shared" si="1"/>
        <v>91</v>
      </c>
      <c r="J31" s="41">
        <v>2</v>
      </c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3</v>
      </c>
      <c r="B32" s="12" t="s">
        <v>78</v>
      </c>
      <c r="C32" s="12" t="s">
        <v>81</v>
      </c>
      <c r="D32" s="26">
        <v>124</v>
      </c>
      <c r="E32" s="26">
        <v>1955</v>
      </c>
      <c r="F32" s="26">
        <v>27</v>
      </c>
      <c r="G32" s="32">
        <v>26</v>
      </c>
      <c r="H32" s="32">
        <v>29</v>
      </c>
      <c r="I32" s="32">
        <f t="shared" si="1"/>
        <v>82</v>
      </c>
      <c r="J32" s="41">
        <v>3</v>
      </c>
      <c r="K32" s="21"/>
      <c r="L32" s="21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4</v>
      </c>
      <c r="B33" s="12" t="s">
        <v>79</v>
      </c>
      <c r="C33" s="12" t="s">
        <v>81</v>
      </c>
      <c r="D33" s="26">
        <v>107</v>
      </c>
      <c r="E33" s="26">
        <v>1962</v>
      </c>
      <c r="F33" s="26">
        <v>25</v>
      </c>
      <c r="G33" s="32">
        <v>27</v>
      </c>
      <c r="H33" s="32">
        <v>27</v>
      </c>
      <c r="I33" s="32">
        <f t="shared" si="1"/>
        <v>79</v>
      </c>
      <c r="J33" s="41">
        <v>4</v>
      </c>
      <c r="K33" s="21"/>
      <c r="L33" s="21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5</v>
      </c>
      <c r="B34" s="12" t="s">
        <v>77</v>
      </c>
      <c r="C34" s="12" t="s">
        <v>81</v>
      </c>
      <c r="D34" s="26">
        <v>108</v>
      </c>
      <c r="E34" s="26">
        <v>1961</v>
      </c>
      <c r="F34" s="26">
        <v>29</v>
      </c>
      <c r="G34" s="32">
        <v>31</v>
      </c>
      <c r="H34" s="32"/>
      <c r="I34" s="32">
        <f t="shared" si="1"/>
        <v>60</v>
      </c>
      <c r="J34" s="41">
        <v>5</v>
      </c>
      <c r="K34" s="21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6</v>
      </c>
      <c r="B35" s="12" t="s">
        <v>142</v>
      </c>
      <c r="C35" s="12" t="s">
        <v>81</v>
      </c>
      <c r="D35" s="26">
        <v>126</v>
      </c>
      <c r="E35" s="26">
        <v>1956</v>
      </c>
      <c r="F35" s="32"/>
      <c r="G35" s="32">
        <v>25</v>
      </c>
      <c r="H35" s="32"/>
      <c r="I35" s="32">
        <f t="shared" si="1"/>
        <v>25</v>
      </c>
      <c r="J35" s="41">
        <v>6</v>
      </c>
      <c r="K35" s="21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.75">
      <c r="A36" s="26">
        <v>7</v>
      </c>
      <c r="B36" s="12" t="s">
        <v>80</v>
      </c>
      <c r="C36" s="12" t="s">
        <v>81</v>
      </c>
      <c r="D36" s="26">
        <v>113</v>
      </c>
      <c r="E36" s="26">
        <v>1953</v>
      </c>
      <c r="F36" s="32"/>
      <c r="G36" s="32">
        <v>24</v>
      </c>
      <c r="H36" s="32"/>
      <c r="I36" s="32">
        <f t="shared" si="1"/>
        <v>24</v>
      </c>
      <c r="J36" s="41">
        <v>7</v>
      </c>
      <c r="K36" s="21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.75" hidden="1">
      <c r="A37" s="26">
        <v>8</v>
      </c>
      <c r="B37" s="12"/>
      <c r="C37" s="12"/>
      <c r="D37" s="26"/>
      <c r="E37" s="26"/>
      <c r="F37" s="32"/>
      <c r="G37" s="32"/>
      <c r="H37" s="32"/>
      <c r="I37" s="32">
        <f aca="true" t="shared" si="2" ref="I37:I42">F37+G37+H37</f>
        <v>0</v>
      </c>
      <c r="J37" s="41">
        <v>8</v>
      </c>
      <c r="K37" s="21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.75" hidden="1">
      <c r="A38" s="26">
        <v>9</v>
      </c>
      <c r="B38" s="12"/>
      <c r="C38" s="12"/>
      <c r="D38" s="26"/>
      <c r="E38" s="26"/>
      <c r="F38" s="32"/>
      <c r="G38" s="32"/>
      <c r="H38" s="32"/>
      <c r="I38" s="32">
        <f t="shared" si="2"/>
        <v>0</v>
      </c>
      <c r="J38" s="41">
        <v>9</v>
      </c>
      <c r="K38" s="21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.75" hidden="1">
      <c r="A39" s="26">
        <v>10</v>
      </c>
      <c r="B39" s="12"/>
      <c r="C39" s="12"/>
      <c r="D39" s="26"/>
      <c r="E39" s="26"/>
      <c r="F39" s="32"/>
      <c r="G39" s="32"/>
      <c r="H39" s="32"/>
      <c r="I39" s="32">
        <f t="shared" si="2"/>
        <v>0</v>
      </c>
      <c r="J39" s="41">
        <v>10</v>
      </c>
      <c r="K39" s="21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.75" hidden="1">
      <c r="A40" s="26">
        <v>11</v>
      </c>
      <c r="B40" s="12"/>
      <c r="C40" s="12"/>
      <c r="D40" s="26"/>
      <c r="E40" s="26"/>
      <c r="F40" s="32"/>
      <c r="G40" s="32"/>
      <c r="H40" s="32"/>
      <c r="I40" s="32">
        <f t="shared" si="2"/>
        <v>0</v>
      </c>
      <c r="J40" s="41">
        <v>11</v>
      </c>
      <c r="K40" s="21"/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.75" hidden="1">
      <c r="A41" s="26">
        <v>12</v>
      </c>
      <c r="B41" s="12"/>
      <c r="C41" s="12"/>
      <c r="D41" s="26"/>
      <c r="E41" s="26"/>
      <c r="F41" s="28"/>
      <c r="G41" s="32"/>
      <c r="H41" s="32"/>
      <c r="I41" s="32">
        <f t="shared" si="2"/>
        <v>0</v>
      </c>
      <c r="J41" s="41">
        <v>12</v>
      </c>
      <c r="K41" s="21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.75" hidden="1">
      <c r="A42" s="26">
        <v>13</v>
      </c>
      <c r="B42" s="12"/>
      <c r="C42" s="12"/>
      <c r="D42" s="26"/>
      <c r="E42" s="26"/>
      <c r="F42" s="32"/>
      <c r="G42" s="32"/>
      <c r="H42" s="32"/>
      <c r="I42" s="32">
        <f t="shared" si="2"/>
        <v>0</v>
      </c>
      <c r="J42" s="41">
        <v>13</v>
      </c>
      <c r="K42" s="21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30.75" customHeight="1">
      <c r="A43" s="26"/>
      <c r="B43" s="22"/>
      <c r="C43" s="22"/>
      <c r="D43" s="22"/>
      <c r="E43" s="23"/>
      <c r="F43" s="44"/>
      <c r="G43" s="42"/>
      <c r="H43" s="42"/>
      <c r="I43" s="43"/>
      <c r="J43" s="18" t="s">
        <v>24</v>
      </c>
      <c r="K43" s="21">
        <f>E43-$F$2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37.5" customHeight="1">
      <c r="A44" s="10" t="s">
        <v>12</v>
      </c>
      <c r="B44" s="10" t="s">
        <v>9</v>
      </c>
      <c r="C44" s="10" t="s">
        <v>0</v>
      </c>
      <c r="D44" s="10" t="s">
        <v>1</v>
      </c>
      <c r="E44" s="10" t="s">
        <v>2</v>
      </c>
      <c r="F44" s="38" t="s">
        <v>29</v>
      </c>
      <c r="G44" s="38" t="s">
        <v>157</v>
      </c>
      <c r="H44" s="38" t="s">
        <v>30</v>
      </c>
      <c r="I44" s="38" t="s">
        <v>28</v>
      </c>
      <c r="J44" s="10" t="s">
        <v>7</v>
      </c>
      <c r="K44" s="2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.75">
      <c r="A45" s="26">
        <v>1</v>
      </c>
      <c r="B45" s="12" t="s">
        <v>59</v>
      </c>
      <c r="C45" s="12" t="s">
        <v>71</v>
      </c>
      <c r="D45" s="26">
        <v>19</v>
      </c>
      <c r="E45" s="26">
        <v>1962</v>
      </c>
      <c r="F45" s="26">
        <v>31</v>
      </c>
      <c r="G45" s="32">
        <v>31</v>
      </c>
      <c r="H45" s="32">
        <v>29</v>
      </c>
      <c r="I45" s="32">
        <f aca="true" t="shared" si="3" ref="I45:I58">F45+G45+H45</f>
        <v>91</v>
      </c>
      <c r="J45" s="41">
        <v>1</v>
      </c>
      <c r="K45" s="21"/>
      <c r="L45" s="21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.75">
      <c r="A46" s="26">
        <v>2</v>
      </c>
      <c r="B46" s="12" t="s">
        <v>61</v>
      </c>
      <c r="C46" s="12" t="s">
        <v>73</v>
      </c>
      <c r="D46" s="26">
        <v>7</v>
      </c>
      <c r="E46" s="26">
        <v>1957</v>
      </c>
      <c r="F46" s="26">
        <v>29</v>
      </c>
      <c r="G46" s="32">
        <v>27</v>
      </c>
      <c r="H46" s="32">
        <v>33</v>
      </c>
      <c r="I46" s="32">
        <f t="shared" si="3"/>
        <v>89</v>
      </c>
      <c r="J46" s="41">
        <v>2</v>
      </c>
      <c r="K46" s="21"/>
      <c r="L46" s="2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7" customFormat="1" ht="15.75">
      <c r="A47" s="26">
        <v>3</v>
      </c>
      <c r="B47" s="12" t="s">
        <v>67</v>
      </c>
      <c r="C47" s="12" t="s">
        <v>74</v>
      </c>
      <c r="D47" s="26">
        <v>11</v>
      </c>
      <c r="E47" s="26">
        <v>1952</v>
      </c>
      <c r="F47" s="26">
        <v>22</v>
      </c>
      <c r="G47" s="32">
        <v>29</v>
      </c>
      <c r="H47" s="32">
        <v>25</v>
      </c>
      <c r="I47" s="32">
        <f t="shared" si="3"/>
        <v>76</v>
      </c>
      <c r="J47" s="41">
        <v>3</v>
      </c>
      <c r="K47" s="21"/>
      <c r="L47" s="21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7" customFormat="1" ht="15.75">
      <c r="A48" s="26">
        <v>4</v>
      </c>
      <c r="B48" s="12" t="s">
        <v>66</v>
      </c>
      <c r="C48" s="12" t="s">
        <v>73</v>
      </c>
      <c r="D48" s="26">
        <v>112</v>
      </c>
      <c r="E48" s="26">
        <v>1960</v>
      </c>
      <c r="F48" s="26">
        <v>23</v>
      </c>
      <c r="G48" s="32">
        <v>22</v>
      </c>
      <c r="H48" s="32">
        <v>27</v>
      </c>
      <c r="I48" s="32">
        <f t="shared" si="3"/>
        <v>72</v>
      </c>
      <c r="J48" s="41">
        <v>4</v>
      </c>
      <c r="K48" s="21"/>
      <c r="L48" s="21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7" customFormat="1" ht="15.75">
      <c r="A49" s="26">
        <v>5</v>
      </c>
      <c r="B49" s="12" t="s">
        <v>62</v>
      </c>
      <c r="C49" s="12" t="s">
        <v>73</v>
      </c>
      <c r="D49" s="26">
        <v>1</v>
      </c>
      <c r="E49" s="26">
        <v>1950</v>
      </c>
      <c r="F49" s="26">
        <v>27</v>
      </c>
      <c r="G49" s="32">
        <v>33</v>
      </c>
      <c r="H49" s="32"/>
      <c r="I49" s="32">
        <f t="shared" si="3"/>
        <v>60</v>
      </c>
      <c r="J49" s="41">
        <v>5</v>
      </c>
      <c r="K49" s="21"/>
      <c r="L49" s="21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7" customFormat="1" ht="15.75">
      <c r="A50" s="26">
        <v>6</v>
      </c>
      <c r="B50" s="12" t="s">
        <v>60</v>
      </c>
      <c r="C50" s="12" t="s">
        <v>72</v>
      </c>
      <c r="D50" s="26">
        <v>21</v>
      </c>
      <c r="E50" s="26">
        <v>1961</v>
      </c>
      <c r="F50" s="26">
        <v>33</v>
      </c>
      <c r="G50" s="32">
        <v>25</v>
      </c>
      <c r="H50" s="32"/>
      <c r="I50" s="32">
        <f t="shared" si="3"/>
        <v>58</v>
      </c>
      <c r="J50" s="41">
        <v>6</v>
      </c>
      <c r="K50" s="21"/>
      <c r="L50" s="21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7" customFormat="1" ht="15.75">
      <c r="A51" s="26">
        <v>7</v>
      </c>
      <c r="B51" s="12" t="s">
        <v>146</v>
      </c>
      <c r="C51" s="12" t="s">
        <v>73</v>
      </c>
      <c r="D51" s="26">
        <v>37</v>
      </c>
      <c r="E51" s="26">
        <v>1963</v>
      </c>
      <c r="F51" s="32"/>
      <c r="G51" s="32">
        <v>26</v>
      </c>
      <c r="H51" s="32">
        <v>31</v>
      </c>
      <c r="I51" s="32">
        <f t="shared" si="3"/>
        <v>57</v>
      </c>
      <c r="J51" s="41">
        <v>7</v>
      </c>
      <c r="K51" s="21"/>
      <c r="L51" s="21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7" customFormat="1" ht="15.75">
      <c r="A52" s="26">
        <v>8</v>
      </c>
      <c r="B52" s="12" t="s">
        <v>64</v>
      </c>
      <c r="C52" s="12" t="s">
        <v>73</v>
      </c>
      <c r="D52" s="26">
        <v>30</v>
      </c>
      <c r="E52" s="26">
        <v>1960</v>
      </c>
      <c r="F52" s="26">
        <v>24</v>
      </c>
      <c r="G52" s="32">
        <v>23</v>
      </c>
      <c r="H52" s="32"/>
      <c r="I52" s="32">
        <f t="shared" si="3"/>
        <v>47</v>
      </c>
      <c r="J52" s="41">
        <v>8</v>
      </c>
      <c r="K52" s="21"/>
      <c r="L52" s="21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7" customFormat="1" ht="15.75">
      <c r="A53" s="26">
        <v>9</v>
      </c>
      <c r="B53" s="12" t="s">
        <v>69</v>
      </c>
      <c r="C53" s="12" t="s">
        <v>72</v>
      </c>
      <c r="D53" s="26">
        <v>15</v>
      </c>
      <c r="E53" s="26">
        <v>1960</v>
      </c>
      <c r="F53" s="32"/>
      <c r="G53" s="32">
        <v>21</v>
      </c>
      <c r="H53" s="32">
        <v>26</v>
      </c>
      <c r="I53" s="32">
        <f t="shared" si="3"/>
        <v>47</v>
      </c>
      <c r="J53" s="41">
        <v>8</v>
      </c>
      <c r="K53" s="21"/>
      <c r="L53" s="21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7" customFormat="1" ht="15.75">
      <c r="A54" s="26">
        <v>10</v>
      </c>
      <c r="B54" s="12" t="s">
        <v>65</v>
      </c>
      <c r="C54" s="12" t="s">
        <v>74</v>
      </c>
      <c r="D54" s="26">
        <v>10</v>
      </c>
      <c r="E54" s="26">
        <v>1950</v>
      </c>
      <c r="F54" s="26">
        <v>25</v>
      </c>
      <c r="G54" s="32">
        <v>20</v>
      </c>
      <c r="H54" s="32"/>
      <c r="I54" s="32">
        <f t="shared" si="3"/>
        <v>45</v>
      </c>
      <c r="J54" s="41">
        <v>10</v>
      </c>
      <c r="K54" s="21"/>
      <c r="L54" s="21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7" customFormat="1" ht="15.75">
      <c r="A55" s="26">
        <v>11</v>
      </c>
      <c r="B55" s="12" t="s">
        <v>63</v>
      </c>
      <c r="C55" s="12" t="s">
        <v>25</v>
      </c>
      <c r="D55" s="26">
        <v>8</v>
      </c>
      <c r="E55" s="26">
        <v>1957</v>
      </c>
      <c r="F55" s="26">
        <v>26</v>
      </c>
      <c r="G55" s="32">
        <v>18</v>
      </c>
      <c r="H55" s="32"/>
      <c r="I55" s="32">
        <f t="shared" si="3"/>
        <v>44</v>
      </c>
      <c r="J55" s="41">
        <v>11</v>
      </c>
      <c r="K55" s="21"/>
      <c r="L55" s="21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7" customFormat="1" ht="15.75">
      <c r="A56" s="26">
        <v>12</v>
      </c>
      <c r="B56" s="12" t="s">
        <v>68</v>
      </c>
      <c r="C56" s="12" t="s">
        <v>25</v>
      </c>
      <c r="D56" s="26">
        <v>9</v>
      </c>
      <c r="E56" s="26">
        <v>1948</v>
      </c>
      <c r="F56" s="26">
        <v>21</v>
      </c>
      <c r="G56" s="32">
        <v>19</v>
      </c>
      <c r="H56" s="32"/>
      <c r="I56" s="32">
        <f t="shared" si="3"/>
        <v>40</v>
      </c>
      <c r="J56" s="41">
        <v>12</v>
      </c>
      <c r="K56" s="21"/>
      <c r="L56" s="21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7" customFormat="1" ht="15.75">
      <c r="A57" s="26">
        <v>13</v>
      </c>
      <c r="B57" s="12" t="s">
        <v>151</v>
      </c>
      <c r="C57" s="12" t="s">
        <v>73</v>
      </c>
      <c r="D57" s="26">
        <v>36</v>
      </c>
      <c r="E57" s="26">
        <v>1956</v>
      </c>
      <c r="F57" s="32"/>
      <c r="G57" s="32">
        <v>24</v>
      </c>
      <c r="H57" s="32"/>
      <c r="I57" s="32">
        <f t="shared" si="3"/>
        <v>24</v>
      </c>
      <c r="J57" s="41">
        <v>13</v>
      </c>
      <c r="K57" s="21"/>
      <c r="L57" s="21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7" customFormat="1" ht="15.75">
      <c r="A58" s="26">
        <v>14</v>
      </c>
      <c r="B58" s="12" t="s">
        <v>70</v>
      </c>
      <c r="C58" s="12" t="s">
        <v>73</v>
      </c>
      <c r="D58" s="26">
        <v>34</v>
      </c>
      <c r="E58" s="26">
        <v>1941</v>
      </c>
      <c r="F58" s="32"/>
      <c r="G58" s="32"/>
      <c r="H58" s="32"/>
      <c r="I58" s="32">
        <f t="shared" si="3"/>
        <v>0</v>
      </c>
      <c r="J58" s="41">
        <v>14</v>
      </c>
      <c r="K58" s="21"/>
      <c r="L58" s="21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7" customFormat="1" ht="15.75" hidden="1">
      <c r="A59" s="26">
        <v>15</v>
      </c>
      <c r="B59" s="12"/>
      <c r="C59" s="12"/>
      <c r="D59" s="26"/>
      <c r="E59" s="26"/>
      <c r="F59" s="32"/>
      <c r="G59" s="32"/>
      <c r="H59" s="32"/>
      <c r="I59" s="32">
        <f aca="true" t="shared" si="4" ref="I59:I71">F59+G59+H59</f>
        <v>0</v>
      </c>
      <c r="J59" s="41"/>
      <c r="K59" s="21"/>
      <c r="L59" s="21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7" customFormat="1" ht="15.75" hidden="1">
      <c r="A60" s="26">
        <v>16</v>
      </c>
      <c r="B60" s="12"/>
      <c r="C60" s="12"/>
      <c r="D60" s="26"/>
      <c r="E60" s="26"/>
      <c r="F60" s="32"/>
      <c r="G60" s="32"/>
      <c r="H60" s="32"/>
      <c r="I60" s="32">
        <f t="shared" si="4"/>
        <v>0</v>
      </c>
      <c r="J60" s="41"/>
      <c r="K60" s="21"/>
      <c r="L60" s="21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7" customFormat="1" ht="15.75" hidden="1">
      <c r="A61" s="26">
        <v>17</v>
      </c>
      <c r="B61" s="12"/>
      <c r="C61" s="12"/>
      <c r="D61" s="26"/>
      <c r="E61" s="26"/>
      <c r="F61" s="32"/>
      <c r="G61" s="32"/>
      <c r="H61" s="32"/>
      <c r="I61" s="32">
        <f t="shared" si="4"/>
        <v>0</v>
      </c>
      <c r="J61" s="41"/>
      <c r="K61" s="21"/>
      <c r="L61" s="21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7" customFormat="1" ht="15.75" hidden="1">
      <c r="A62" s="26">
        <v>18</v>
      </c>
      <c r="B62" s="12"/>
      <c r="C62" s="12"/>
      <c r="D62" s="26"/>
      <c r="E62" s="26"/>
      <c r="F62" s="32"/>
      <c r="G62" s="32"/>
      <c r="H62" s="32"/>
      <c r="I62" s="32">
        <f t="shared" si="4"/>
        <v>0</v>
      </c>
      <c r="J62" s="41"/>
      <c r="K62" s="21"/>
      <c r="L62" s="21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7" customFormat="1" ht="15.75" hidden="1">
      <c r="A63" s="26">
        <v>19</v>
      </c>
      <c r="B63" s="12"/>
      <c r="C63" s="12"/>
      <c r="D63" s="26"/>
      <c r="E63" s="26"/>
      <c r="F63" s="32"/>
      <c r="G63" s="32"/>
      <c r="H63" s="32"/>
      <c r="I63" s="32">
        <f t="shared" si="4"/>
        <v>0</v>
      </c>
      <c r="J63" s="41"/>
      <c r="K63" s="21"/>
      <c r="L63" s="21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7" customFormat="1" ht="15.75" hidden="1">
      <c r="A64" s="26">
        <v>20</v>
      </c>
      <c r="B64" s="12"/>
      <c r="C64" s="12"/>
      <c r="D64" s="26"/>
      <c r="E64" s="26"/>
      <c r="F64" s="32"/>
      <c r="G64" s="32"/>
      <c r="H64" s="32"/>
      <c r="I64" s="32">
        <f t="shared" si="4"/>
        <v>0</v>
      </c>
      <c r="J64" s="41"/>
      <c r="K64" s="21"/>
      <c r="L64" s="21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7" customFormat="1" ht="15.75" hidden="1">
      <c r="A65" s="26">
        <v>21</v>
      </c>
      <c r="B65" s="12"/>
      <c r="C65" s="12"/>
      <c r="D65" s="26"/>
      <c r="E65" s="26"/>
      <c r="F65" s="32"/>
      <c r="G65" s="32"/>
      <c r="H65" s="32"/>
      <c r="I65" s="32">
        <f t="shared" si="4"/>
        <v>0</v>
      </c>
      <c r="J65" s="41"/>
      <c r="K65" s="21"/>
      <c r="L65" s="21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7" customFormat="1" ht="15.75" hidden="1">
      <c r="A66" s="26">
        <v>22</v>
      </c>
      <c r="B66" s="12"/>
      <c r="C66" s="12"/>
      <c r="D66" s="26"/>
      <c r="E66" s="26"/>
      <c r="F66" s="32"/>
      <c r="G66" s="32"/>
      <c r="H66" s="32"/>
      <c r="I66" s="32">
        <f t="shared" si="4"/>
        <v>0</v>
      </c>
      <c r="J66" s="41"/>
      <c r="K66" s="21"/>
      <c r="L66" s="21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7" customFormat="1" ht="15.75" hidden="1">
      <c r="A67" s="26">
        <v>23</v>
      </c>
      <c r="B67" s="12"/>
      <c r="C67" s="12"/>
      <c r="D67" s="26"/>
      <c r="E67" s="26"/>
      <c r="F67" s="32"/>
      <c r="G67" s="32"/>
      <c r="H67" s="32"/>
      <c r="I67" s="32">
        <f t="shared" si="4"/>
        <v>0</v>
      </c>
      <c r="J67" s="41"/>
      <c r="K67" s="21"/>
      <c r="L67" s="21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7" customFormat="1" ht="15.75" hidden="1">
      <c r="A68" s="26">
        <v>24</v>
      </c>
      <c r="B68" s="12"/>
      <c r="C68" s="12"/>
      <c r="D68" s="26"/>
      <c r="E68" s="26"/>
      <c r="F68" s="32"/>
      <c r="G68" s="32"/>
      <c r="H68" s="32"/>
      <c r="I68" s="32">
        <f t="shared" si="4"/>
        <v>0</v>
      </c>
      <c r="J68" s="41"/>
      <c r="K68" s="21"/>
      <c r="L68" s="21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7" customFormat="1" ht="15.75" hidden="1">
      <c r="A69" s="26">
        <v>25</v>
      </c>
      <c r="B69" s="12"/>
      <c r="C69" s="12"/>
      <c r="D69" s="26"/>
      <c r="E69" s="26"/>
      <c r="F69" s="32"/>
      <c r="G69" s="32"/>
      <c r="H69" s="32"/>
      <c r="I69" s="32">
        <f t="shared" si="4"/>
        <v>0</v>
      </c>
      <c r="J69" s="41"/>
      <c r="K69" s="21"/>
      <c r="L69" s="21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7" customFormat="1" ht="15.75" hidden="1">
      <c r="A70" s="26">
        <v>26</v>
      </c>
      <c r="B70" s="12"/>
      <c r="C70" s="12"/>
      <c r="D70" s="26"/>
      <c r="E70" s="26"/>
      <c r="F70" s="32"/>
      <c r="G70" s="32"/>
      <c r="H70" s="32"/>
      <c r="I70" s="32">
        <f t="shared" si="4"/>
        <v>0</v>
      </c>
      <c r="J70" s="41"/>
      <c r="K70" s="21"/>
      <c r="L70" s="21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7" customFormat="1" ht="15.75" hidden="1">
      <c r="A71" s="26">
        <v>27</v>
      </c>
      <c r="B71" s="12"/>
      <c r="C71" s="12"/>
      <c r="D71" s="26"/>
      <c r="E71" s="26"/>
      <c r="F71" s="32"/>
      <c r="G71" s="32"/>
      <c r="H71" s="32"/>
      <c r="I71" s="32">
        <f t="shared" si="4"/>
        <v>0</v>
      </c>
      <c r="J71" s="41"/>
      <c r="K71" s="21"/>
      <c r="L71" s="21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7" customFormat="1" ht="15.75">
      <c r="A72" s="5"/>
      <c r="B72" s="4"/>
      <c r="C72" s="5"/>
      <c r="D72" s="5"/>
      <c r="E72" s="5"/>
      <c r="F72" s="37"/>
      <c r="G72" s="37"/>
      <c r="H72" s="37"/>
      <c r="I72" s="37"/>
      <c r="J72" s="1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7" customFormat="1" ht="15">
      <c r="A73" s="5"/>
      <c r="B73" s="5" t="s">
        <v>13</v>
      </c>
      <c r="C73" s="29"/>
      <c r="D73" s="5" t="s">
        <v>15</v>
      </c>
      <c r="E73" s="5"/>
      <c r="F73" s="37" t="s">
        <v>17</v>
      </c>
      <c r="G73" s="37" t="s">
        <v>19</v>
      </c>
      <c r="H73" s="37"/>
      <c r="I73" s="37"/>
      <c r="J73" s="1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7" customFormat="1" ht="15">
      <c r="A74" s="5"/>
      <c r="B74" s="5"/>
      <c r="C74" s="29"/>
      <c r="D74" s="5"/>
      <c r="E74" s="5"/>
      <c r="F74" s="37"/>
      <c r="G74" s="37"/>
      <c r="H74" s="37"/>
      <c r="I74" s="37"/>
      <c r="J74" s="1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7" customFormat="1" ht="15">
      <c r="A75" s="5"/>
      <c r="B75" s="5" t="s">
        <v>14</v>
      </c>
      <c r="C75" s="29"/>
      <c r="D75" s="5" t="s">
        <v>16</v>
      </c>
      <c r="E75" s="5"/>
      <c r="F75" s="37" t="s">
        <v>18</v>
      </c>
      <c r="G75" s="37" t="s">
        <v>19</v>
      </c>
      <c r="H75" s="37"/>
      <c r="I75" s="37"/>
      <c r="J75" s="1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</sheetData>
  <sheetProtection/>
  <mergeCells count="4">
    <mergeCell ref="A1:J1"/>
    <mergeCell ref="A2:J2"/>
    <mergeCell ref="A4:J4"/>
    <mergeCell ref="A6:J6"/>
  </mergeCells>
  <printOptions/>
  <pageMargins left="0.99" right="0.15" top="0.34" bottom="0.2" header="0.33" footer="0.13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37"/>
  <sheetViews>
    <sheetView view="pageBreakPreview" zoomScaleSheetLayoutView="100" zoomScalePageLayoutView="0" workbookViewId="0" topLeftCell="A7">
      <selection activeCell="E16" sqref="E16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125" style="52" customWidth="1"/>
    <col min="13" max="22" width="9.125" style="1" customWidth="1"/>
  </cols>
  <sheetData>
    <row r="1" spans="1:10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5.25" customHeight="1"/>
    <row r="4" spans="1:22" s="20" customFormat="1" ht="48.75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9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35</v>
      </c>
    </row>
    <row r="6" spans="1:10" ht="18">
      <c r="A6" s="117" t="s">
        <v>11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22" s="7" customFormat="1" ht="15.75">
      <c r="A7" s="5" t="s">
        <v>36</v>
      </c>
      <c r="B7" s="5"/>
      <c r="C7" s="5"/>
      <c r="D7" s="5"/>
      <c r="E7" s="5"/>
      <c r="F7" s="5"/>
      <c r="G7" s="5"/>
      <c r="H7" s="5"/>
      <c r="I7" s="5"/>
      <c r="J7" s="18" t="s">
        <v>21</v>
      </c>
      <c r="K7" s="5"/>
      <c r="L7" s="53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3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54" t="s">
        <v>1</v>
      </c>
      <c r="E9" s="54" t="s">
        <v>2</v>
      </c>
      <c r="F9" s="54" t="s">
        <v>6</v>
      </c>
      <c r="G9" s="54" t="s">
        <v>5</v>
      </c>
      <c r="H9" s="54" t="s">
        <v>3</v>
      </c>
      <c r="I9" s="54" t="s">
        <v>7</v>
      </c>
      <c r="J9" s="54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12" t="s">
        <v>106</v>
      </c>
      <c r="C10" s="12" t="s">
        <v>4</v>
      </c>
      <c r="D10" s="26">
        <v>20</v>
      </c>
      <c r="E10" s="26">
        <v>1976</v>
      </c>
      <c r="F10" s="31">
        <v>0.01621527777777778</v>
      </c>
      <c r="G10" s="34">
        <v>0.004166666666666667</v>
      </c>
      <c r="H10" s="34">
        <f aca="true" t="shared" si="0" ref="H10:H31">F10+G10</f>
        <v>0.020381944444444446</v>
      </c>
      <c r="I10" s="26">
        <v>1</v>
      </c>
      <c r="J10" s="26">
        <v>33</v>
      </c>
      <c r="K10" s="65"/>
      <c r="L10" s="34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12" t="s">
        <v>108</v>
      </c>
      <c r="C11" s="12" t="s">
        <v>51</v>
      </c>
      <c r="D11" s="26">
        <v>23</v>
      </c>
      <c r="E11" s="26">
        <v>1972</v>
      </c>
      <c r="F11" s="31">
        <v>0.019039351851851852</v>
      </c>
      <c r="G11" s="34">
        <v>0.002777777777777778</v>
      </c>
      <c r="H11" s="34">
        <f t="shared" si="0"/>
        <v>0.02181712962962963</v>
      </c>
      <c r="I11" s="26">
        <v>2</v>
      </c>
      <c r="J11" s="26">
        <v>31</v>
      </c>
      <c r="K11" s="65"/>
      <c r="L11" s="34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12" t="s">
        <v>109</v>
      </c>
      <c r="C12" s="12" t="s">
        <v>51</v>
      </c>
      <c r="D12" s="26">
        <v>333</v>
      </c>
      <c r="E12" s="26">
        <v>1969</v>
      </c>
      <c r="F12" s="31">
        <v>0.021331018518518517</v>
      </c>
      <c r="G12" s="34">
        <v>0.001736111111111111</v>
      </c>
      <c r="H12" s="34">
        <f t="shared" si="0"/>
        <v>0.02306712962962963</v>
      </c>
      <c r="I12" s="26">
        <v>3</v>
      </c>
      <c r="J12" s="26">
        <v>29</v>
      </c>
      <c r="K12" s="65"/>
      <c r="L12" s="34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12" t="s">
        <v>110</v>
      </c>
      <c r="C13" s="12" t="s">
        <v>54</v>
      </c>
      <c r="D13" s="26">
        <v>18</v>
      </c>
      <c r="E13" s="26">
        <v>1969</v>
      </c>
      <c r="F13" s="31">
        <v>0.021435185185185186</v>
      </c>
      <c r="G13" s="34">
        <v>0.001736111111111111</v>
      </c>
      <c r="H13" s="34">
        <f t="shared" si="0"/>
        <v>0.023171296296296297</v>
      </c>
      <c r="I13" s="26">
        <v>4</v>
      </c>
      <c r="J13" s="26">
        <v>27</v>
      </c>
      <c r="K13" s="65"/>
      <c r="L13" s="34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12" t="s">
        <v>111</v>
      </c>
      <c r="C14" s="12" t="s">
        <v>54</v>
      </c>
      <c r="D14" s="26">
        <v>32</v>
      </c>
      <c r="E14" s="26">
        <v>1969</v>
      </c>
      <c r="F14" s="31">
        <v>0.0215625</v>
      </c>
      <c r="G14" s="34">
        <v>0.001736111111111111</v>
      </c>
      <c r="H14" s="34">
        <f t="shared" si="0"/>
        <v>0.02329861111111111</v>
      </c>
      <c r="I14" s="26">
        <v>5</v>
      </c>
      <c r="J14" s="26">
        <v>26</v>
      </c>
      <c r="K14" s="65"/>
      <c r="L14" s="34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12" t="s">
        <v>107</v>
      </c>
      <c r="C15" s="12" t="s">
        <v>51</v>
      </c>
      <c r="D15" s="26">
        <v>22</v>
      </c>
      <c r="E15" s="26">
        <v>1974</v>
      </c>
      <c r="F15" s="31">
        <v>0.017430555555555557</v>
      </c>
      <c r="G15" s="64">
        <v>0.006944444444444444</v>
      </c>
      <c r="H15" s="34">
        <f t="shared" si="0"/>
        <v>0.024375</v>
      </c>
      <c r="I15" s="26">
        <v>6</v>
      </c>
      <c r="J15" s="26">
        <v>25</v>
      </c>
      <c r="K15" s="65"/>
      <c r="L15" s="34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12" t="s">
        <v>114</v>
      </c>
      <c r="C16" s="12" t="s">
        <v>53</v>
      </c>
      <c r="D16" s="26">
        <v>3</v>
      </c>
      <c r="E16" s="26">
        <v>1972</v>
      </c>
      <c r="F16" s="31">
        <v>0.022662037037037036</v>
      </c>
      <c r="G16" s="34">
        <v>0.002777777777777778</v>
      </c>
      <c r="H16" s="34">
        <f t="shared" si="0"/>
        <v>0.025439814814814814</v>
      </c>
      <c r="I16" s="26">
        <v>7</v>
      </c>
      <c r="J16" s="26">
        <v>24</v>
      </c>
      <c r="K16" s="65"/>
      <c r="L16" s="34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12" t="s">
        <v>118</v>
      </c>
      <c r="C17" s="12" t="s">
        <v>54</v>
      </c>
      <c r="D17" s="26">
        <v>16</v>
      </c>
      <c r="E17" s="26">
        <v>1964</v>
      </c>
      <c r="F17" s="31">
        <v>0.025543981481481483</v>
      </c>
      <c r="G17" s="34">
        <v>0</v>
      </c>
      <c r="H17" s="34">
        <f t="shared" si="0"/>
        <v>0.025543981481481483</v>
      </c>
      <c r="I17" s="26">
        <v>8</v>
      </c>
      <c r="J17" s="26">
        <v>23</v>
      </c>
      <c r="K17" s="65"/>
      <c r="L17" s="34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12" t="s">
        <v>112</v>
      </c>
      <c r="C18" s="12" t="s">
        <v>51</v>
      </c>
      <c r="D18" s="26">
        <v>26</v>
      </c>
      <c r="E18" s="26">
        <v>1977</v>
      </c>
      <c r="F18" s="31">
        <v>0.02189814814814815</v>
      </c>
      <c r="G18" s="34">
        <v>0.004513888888888889</v>
      </c>
      <c r="H18" s="34">
        <f t="shared" si="0"/>
        <v>0.02641203703703704</v>
      </c>
      <c r="I18" s="26">
        <v>9</v>
      </c>
      <c r="J18" s="26">
        <v>22</v>
      </c>
      <c r="K18" s="65"/>
      <c r="L18" s="34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12" t="s">
        <v>113</v>
      </c>
      <c r="C19" s="12" t="s">
        <v>53</v>
      </c>
      <c r="D19" s="26">
        <v>2</v>
      </c>
      <c r="E19" s="26">
        <v>1976</v>
      </c>
      <c r="F19" s="31">
        <v>0.022326388888888885</v>
      </c>
      <c r="G19" s="34">
        <v>0.004166666666666667</v>
      </c>
      <c r="H19" s="34">
        <f t="shared" si="0"/>
        <v>0.02649305555555555</v>
      </c>
      <c r="I19" s="26">
        <v>10</v>
      </c>
      <c r="J19" s="26">
        <v>21</v>
      </c>
      <c r="K19" s="65"/>
      <c r="L19" s="34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12" t="s">
        <v>117</v>
      </c>
      <c r="C20" s="12" t="s">
        <v>53</v>
      </c>
      <c r="D20" s="26">
        <v>4</v>
      </c>
      <c r="E20" s="26">
        <v>1972</v>
      </c>
      <c r="F20" s="31">
        <v>0.024722222222222225</v>
      </c>
      <c r="G20" s="34">
        <v>0.002777777777777778</v>
      </c>
      <c r="H20" s="34">
        <f t="shared" si="0"/>
        <v>0.027500000000000004</v>
      </c>
      <c r="I20" s="26">
        <v>11</v>
      </c>
      <c r="J20" s="26">
        <v>20</v>
      </c>
      <c r="K20" s="65"/>
      <c r="L20" s="34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12" t="s">
        <v>116</v>
      </c>
      <c r="C21" s="12" t="s">
        <v>51</v>
      </c>
      <c r="D21" s="26">
        <v>13</v>
      </c>
      <c r="E21" s="26">
        <v>1976</v>
      </c>
      <c r="F21" s="31">
        <v>0.024722222222222225</v>
      </c>
      <c r="G21" s="34">
        <v>0.004166666666666667</v>
      </c>
      <c r="H21" s="34">
        <f t="shared" si="0"/>
        <v>0.02888888888888889</v>
      </c>
      <c r="I21" s="26">
        <v>12</v>
      </c>
      <c r="J21" s="26">
        <v>19</v>
      </c>
      <c r="K21" s="65"/>
      <c r="L21" s="64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12" t="s">
        <v>115</v>
      </c>
      <c r="C22" s="12" t="s">
        <v>52</v>
      </c>
      <c r="D22" s="26">
        <v>666</v>
      </c>
      <c r="E22" s="26">
        <v>1981</v>
      </c>
      <c r="F22" s="31">
        <v>0.02395833333333333</v>
      </c>
      <c r="G22" s="34">
        <v>0.005902777777777778</v>
      </c>
      <c r="H22" s="34">
        <f t="shared" si="0"/>
        <v>0.02986111111111111</v>
      </c>
      <c r="I22" s="26">
        <v>13</v>
      </c>
      <c r="J22" s="26">
        <v>18</v>
      </c>
      <c r="K22" s="65"/>
      <c r="L22" s="34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12" t="s">
        <v>120</v>
      </c>
      <c r="C23" s="12" t="s">
        <v>51</v>
      </c>
      <c r="D23" s="26">
        <v>12</v>
      </c>
      <c r="E23" s="26">
        <v>1967</v>
      </c>
      <c r="F23" s="31">
        <v>0.03199074074074074</v>
      </c>
      <c r="G23" s="34">
        <v>0.0010416666666666667</v>
      </c>
      <c r="H23" s="34">
        <f t="shared" si="0"/>
        <v>0.03303240740740741</v>
      </c>
      <c r="I23" s="26">
        <v>14</v>
      </c>
      <c r="J23" s="26">
        <v>17</v>
      </c>
      <c r="K23" s="65"/>
      <c r="L23" s="34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12" t="s">
        <v>119</v>
      </c>
      <c r="C24" s="12" t="s">
        <v>52</v>
      </c>
      <c r="D24" s="26">
        <v>31</v>
      </c>
      <c r="E24" s="26">
        <v>1979</v>
      </c>
      <c r="F24" s="31">
        <v>0.03091435185185185</v>
      </c>
      <c r="G24" s="34">
        <v>0.005208333333333333</v>
      </c>
      <c r="H24" s="34">
        <f t="shared" si="0"/>
        <v>0.03612268518518518</v>
      </c>
      <c r="I24" s="26">
        <v>15</v>
      </c>
      <c r="J24" s="26">
        <v>16</v>
      </c>
      <c r="K24" s="65"/>
      <c r="L24" s="34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12" t="s">
        <v>123</v>
      </c>
      <c r="C25" s="12" t="s">
        <v>105</v>
      </c>
      <c r="D25" s="26">
        <v>33</v>
      </c>
      <c r="E25" s="26">
        <v>1968</v>
      </c>
      <c r="F25" s="31">
        <v>0.035370370370370365</v>
      </c>
      <c r="G25" s="34">
        <v>0.001388888888888889</v>
      </c>
      <c r="H25" s="34">
        <f t="shared" si="0"/>
        <v>0.036759259259259255</v>
      </c>
      <c r="I25" s="26">
        <v>16</v>
      </c>
      <c r="J25" s="26">
        <v>15</v>
      </c>
      <c r="K25" s="65"/>
      <c r="L25" s="34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17</v>
      </c>
      <c r="B26" s="12" t="s">
        <v>122</v>
      </c>
      <c r="C26" s="12" t="s">
        <v>51</v>
      </c>
      <c r="D26" s="26">
        <v>14</v>
      </c>
      <c r="E26" s="26">
        <v>1975</v>
      </c>
      <c r="F26" s="31">
        <v>0.033067129629629634</v>
      </c>
      <c r="G26" s="34">
        <v>0.0038194444444444443</v>
      </c>
      <c r="H26" s="34">
        <f t="shared" si="0"/>
        <v>0.03688657407407408</v>
      </c>
      <c r="I26" s="26">
        <v>17</v>
      </c>
      <c r="J26" s="26">
        <v>14</v>
      </c>
      <c r="K26" s="65"/>
      <c r="L26" s="34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18</v>
      </c>
      <c r="B27" s="12" t="s">
        <v>121</v>
      </c>
      <c r="C27" s="12" t="s">
        <v>52</v>
      </c>
      <c r="D27" s="26">
        <v>555</v>
      </c>
      <c r="E27" s="26">
        <v>1976</v>
      </c>
      <c r="F27" s="31">
        <v>0.03277777777777778</v>
      </c>
      <c r="G27" s="34">
        <v>0.004166666666666667</v>
      </c>
      <c r="H27" s="34">
        <f t="shared" si="0"/>
        <v>0.036944444444444446</v>
      </c>
      <c r="I27" s="26">
        <v>18</v>
      </c>
      <c r="J27" s="26">
        <v>13</v>
      </c>
      <c r="K27" s="65"/>
      <c r="L27" s="34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19</v>
      </c>
      <c r="B28" s="12" t="s">
        <v>124</v>
      </c>
      <c r="C28" s="12" t="s">
        <v>51</v>
      </c>
      <c r="D28" s="26">
        <v>28</v>
      </c>
      <c r="E28" s="26">
        <v>1969</v>
      </c>
      <c r="F28" s="31">
        <v>0.037141203703703704</v>
      </c>
      <c r="G28" s="34">
        <v>0.001736111111111111</v>
      </c>
      <c r="H28" s="34">
        <f t="shared" si="0"/>
        <v>0.038877314814814816</v>
      </c>
      <c r="I28" s="26">
        <v>19</v>
      </c>
      <c r="J28" s="26">
        <v>12</v>
      </c>
      <c r="K28" s="65"/>
      <c r="L28" s="34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20</v>
      </c>
      <c r="B29" s="12" t="s">
        <v>125</v>
      </c>
      <c r="C29" s="12" t="s">
        <v>52</v>
      </c>
      <c r="D29" s="26">
        <v>888</v>
      </c>
      <c r="E29" s="26">
        <v>1981</v>
      </c>
      <c r="F29" s="31">
        <v>0.039247685185185184</v>
      </c>
      <c r="G29" s="34">
        <v>0.005902777777777778</v>
      </c>
      <c r="H29" s="34">
        <f t="shared" si="0"/>
        <v>0.04515046296296296</v>
      </c>
      <c r="I29" s="26">
        <v>20</v>
      </c>
      <c r="J29" s="26">
        <v>11</v>
      </c>
      <c r="K29" s="65"/>
      <c r="L29" s="34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21</v>
      </c>
      <c r="B30" s="12" t="s">
        <v>126</v>
      </c>
      <c r="C30" s="12" t="s">
        <v>52</v>
      </c>
      <c r="D30" s="26">
        <v>777</v>
      </c>
      <c r="E30" s="26">
        <v>1981</v>
      </c>
      <c r="F30" s="31">
        <v>0.04346064814814815</v>
      </c>
      <c r="G30" s="34">
        <v>0.005902777777777778</v>
      </c>
      <c r="H30" s="34">
        <f t="shared" si="0"/>
        <v>0.04936342592592593</v>
      </c>
      <c r="I30" s="26">
        <v>21</v>
      </c>
      <c r="J30" s="26">
        <v>10</v>
      </c>
      <c r="K30" s="65"/>
      <c r="L30" s="34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22</v>
      </c>
      <c r="B31" s="12" t="s">
        <v>127</v>
      </c>
      <c r="C31" s="12" t="s">
        <v>51</v>
      </c>
      <c r="D31" s="26">
        <v>38</v>
      </c>
      <c r="E31" s="26">
        <v>1970</v>
      </c>
      <c r="F31" s="31">
        <v>0.06450231481481482</v>
      </c>
      <c r="G31" s="34">
        <v>0.0020833333333333333</v>
      </c>
      <c r="H31" s="34">
        <f t="shared" si="0"/>
        <v>0.06658564814814816</v>
      </c>
      <c r="I31" s="26">
        <v>22</v>
      </c>
      <c r="J31" s="26">
        <v>9</v>
      </c>
      <c r="K31" s="65"/>
      <c r="L31" s="34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23</v>
      </c>
      <c r="B32" s="12" t="s">
        <v>103</v>
      </c>
      <c r="C32" s="12" t="s">
        <v>54</v>
      </c>
      <c r="D32" s="26">
        <v>17</v>
      </c>
      <c r="E32" s="26">
        <v>1970</v>
      </c>
      <c r="F32" s="33"/>
      <c r="G32" s="31"/>
      <c r="H32" s="34" t="s">
        <v>26</v>
      </c>
      <c r="I32" s="35"/>
      <c r="J32" s="26"/>
      <c r="K32" s="21"/>
      <c r="L32" s="53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30"/>
      <c r="I33" s="30"/>
      <c r="J33" s="30"/>
      <c r="K33" s="21"/>
      <c r="L33" s="53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5"/>
      <c r="B34" s="4"/>
      <c r="C34" s="5"/>
      <c r="D34" s="5"/>
      <c r="E34" s="5"/>
      <c r="F34" s="5"/>
      <c r="G34" s="5"/>
      <c r="H34" s="5"/>
      <c r="I34" s="5"/>
      <c r="J34" s="5"/>
      <c r="K34" s="5"/>
      <c r="L34" s="53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">
      <c r="A35" s="5"/>
      <c r="B35" s="5" t="s">
        <v>13</v>
      </c>
      <c r="C35" s="29"/>
      <c r="D35" s="5" t="s">
        <v>15</v>
      </c>
      <c r="E35" s="5"/>
      <c r="F35" s="5" t="s">
        <v>17</v>
      </c>
      <c r="G35" s="5" t="s">
        <v>19</v>
      </c>
      <c r="H35" s="5"/>
      <c r="I35" s="5"/>
      <c r="J35" s="5"/>
      <c r="K35" s="5"/>
      <c r="L35" s="5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">
      <c r="A36" s="5"/>
      <c r="B36" s="5"/>
      <c r="C36" s="29"/>
      <c r="D36" s="5"/>
      <c r="E36" s="5"/>
      <c r="F36" s="5"/>
      <c r="G36" s="5"/>
      <c r="H36" s="5"/>
      <c r="I36" s="5"/>
      <c r="J36" s="5"/>
      <c r="K36" s="5"/>
      <c r="L36" s="53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">
      <c r="A37" s="5"/>
      <c r="B37" s="5" t="s">
        <v>14</v>
      </c>
      <c r="C37" s="29"/>
      <c r="D37" s="5" t="s">
        <v>16</v>
      </c>
      <c r="E37" s="5"/>
      <c r="F37" s="5" t="s">
        <v>18</v>
      </c>
      <c r="G37" s="5" t="s">
        <v>19</v>
      </c>
      <c r="H37" s="5"/>
      <c r="I37" s="5"/>
      <c r="J37" s="5"/>
      <c r="K37" s="5"/>
      <c r="L37" s="53"/>
      <c r="M37" s="5"/>
      <c r="N37" s="5"/>
      <c r="O37" s="5"/>
      <c r="P37" s="5"/>
      <c r="Q37" s="5"/>
      <c r="R37" s="5"/>
      <c r="S37" s="5"/>
      <c r="T37" s="5"/>
      <c r="U37" s="5"/>
      <c r="V37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54"/>
  <sheetViews>
    <sheetView view="pageBreakPreview" zoomScaleSheetLayoutView="100" zoomScalePageLayoutView="0" workbookViewId="0" topLeftCell="A13">
      <selection activeCell="K1" sqref="K1:M16384"/>
    </sheetView>
  </sheetViews>
  <sheetFormatPr defaultColWidth="9.00390625" defaultRowHeight="12.75"/>
  <cols>
    <col min="1" max="1" width="6.00390625" style="1" customWidth="1"/>
    <col min="2" max="2" width="24.00390625" style="1" customWidth="1"/>
    <col min="3" max="3" width="26.00390625" style="1" customWidth="1"/>
    <col min="4" max="4" width="8.75390625" style="1" customWidth="1"/>
    <col min="5" max="5" width="8.375" style="1" customWidth="1"/>
    <col min="6" max="6" width="10.375" style="1" customWidth="1"/>
    <col min="7" max="7" width="12.37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125" style="52" customWidth="1"/>
    <col min="13" max="22" width="9.125" style="1" customWidth="1"/>
  </cols>
  <sheetData>
    <row r="1" spans="1:10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5.25" customHeight="1"/>
    <row r="4" spans="1:22" s="20" customFormat="1" ht="51.75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9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35</v>
      </c>
    </row>
    <row r="6" spans="1:10" ht="18">
      <c r="A6" s="117" t="s">
        <v>11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22" s="7" customFormat="1" ht="15.75">
      <c r="A7" s="5" t="s">
        <v>36</v>
      </c>
      <c r="B7" s="5"/>
      <c r="C7" s="5"/>
      <c r="D7" s="5"/>
      <c r="E7" s="5"/>
      <c r="F7" s="5"/>
      <c r="G7" s="5"/>
      <c r="H7" s="5"/>
      <c r="I7" s="5"/>
      <c r="J7" s="18" t="s">
        <v>22</v>
      </c>
      <c r="K7" s="5"/>
      <c r="L7" s="53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3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12" t="s">
        <v>56</v>
      </c>
      <c r="C10" s="12" t="s">
        <v>51</v>
      </c>
      <c r="D10" s="12">
        <v>102</v>
      </c>
      <c r="E10" s="12">
        <v>1967</v>
      </c>
      <c r="F10" s="13">
        <v>0.01392361111111111</v>
      </c>
      <c r="G10" s="63">
        <v>0.002777777777777778</v>
      </c>
      <c r="H10" s="34">
        <f aca="true" t="shared" si="0" ref="H10:H25">F10+G10</f>
        <v>0.016701388888888887</v>
      </c>
      <c r="I10" s="26">
        <v>1</v>
      </c>
      <c r="J10" s="26">
        <v>33</v>
      </c>
      <c r="K10" s="21"/>
      <c r="L10" s="66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12" t="s">
        <v>128</v>
      </c>
      <c r="C11" s="12" t="s">
        <v>51</v>
      </c>
      <c r="D11" s="12">
        <v>121</v>
      </c>
      <c r="E11" s="12">
        <v>1963</v>
      </c>
      <c r="F11" s="13">
        <v>0.018391203703703705</v>
      </c>
      <c r="G11" s="14">
        <v>0</v>
      </c>
      <c r="H11" s="34">
        <f t="shared" si="0"/>
        <v>0.018391203703703705</v>
      </c>
      <c r="I11" s="26">
        <v>2</v>
      </c>
      <c r="J11" s="26">
        <v>31</v>
      </c>
      <c r="K11" s="21"/>
      <c r="L11" s="66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12" t="s">
        <v>141</v>
      </c>
      <c r="C12" s="12" t="s">
        <v>51</v>
      </c>
      <c r="D12" s="12">
        <v>127</v>
      </c>
      <c r="E12" s="12">
        <v>1970</v>
      </c>
      <c r="F12" s="13">
        <v>0.014467592592592593</v>
      </c>
      <c r="G12" s="63">
        <v>0.004861111111111111</v>
      </c>
      <c r="H12" s="34">
        <f t="shared" si="0"/>
        <v>0.019328703703703702</v>
      </c>
      <c r="I12" s="26">
        <v>3</v>
      </c>
      <c r="J12" s="26">
        <v>29</v>
      </c>
      <c r="K12" s="21"/>
      <c r="L12" s="67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12" t="s">
        <v>57</v>
      </c>
      <c r="C13" s="12" t="s">
        <v>52</v>
      </c>
      <c r="D13" s="12">
        <v>114</v>
      </c>
      <c r="E13" s="12">
        <v>1972</v>
      </c>
      <c r="F13" s="13">
        <v>0.020416666666666666</v>
      </c>
      <c r="G13" s="14">
        <v>0.003125</v>
      </c>
      <c r="H13" s="34">
        <f t="shared" si="0"/>
        <v>0.023541666666666666</v>
      </c>
      <c r="I13" s="26">
        <v>4</v>
      </c>
      <c r="J13" s="26">
        <v>27</v>
      </c>
      <c r="K13" s="21"/>
      <c r="L13" s="66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12" t="s">
        <v>129</v>
      </c>
      <c r="C14" s="12" t="s">
        <v>4</v>
      </c>
      <c r="D14" s="12">
        <v>122</v>
      </c>
      <c r="E14" s="12">
        <v>1970</v>
      </c>
      <c r="F14" s="13">
        <v>0.021319444444444443</v>
      </c>
      <c r="G14" s="14">
        <v>0.0024305555555555556</v>
      </c>
      <c r="H14" s="34">
        <f t="shared" si="0"/>
        <v>0.02375</v>
      </c>
      <c r="I14" s="26">
        <v>5</v>
      </c>
      <c r="J14" s="26">
        <v>26</v>
      </c>
      <c r="K14" s="21"/>
      <c r="L14" s="66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12" t="s">
        <v>133</v>
      </c>
      <c r="C15" s="12" t="s">
        <v>4</v>
      </c>
      <c r="D15" s="12">
        <v>119</v>
      </c>
      <c r="E15" s="12">
        <v>1970</v>
      </c>
      <c r="F15" s="13">
        <v>0.024398148148148145</v>
      </c>
      <c r="G15" s="14">
        <v>0.0024305555555555556</v>
      </c>
      <c r="H15" s="34">
        <f t="shared" si="0"/>
        <v>0.026828703703703702</v>
      </c>
      <c r="I15" s="26">
        <v>6</v>
      </c>
      <c r="J15" s="26">
        <v>25</v>
      </c>
      <c r="K15" s="21"/>
      <c r="L15" s="67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12" t="s">
        <v>130</v>
      </c>
      <c r="C16" s="12" t="s">
        <v>53</v>
      </c>
      <c r="D16" s="12">
        <v>104</v>
      </c>
      <c r="E16" s="12">
        <v>1979</v>
      </c>
      <c r="F16" s="13">
        <v>0.021678240740740738</v>
      </c>
      <c r="G16" s="14">
        <v>0.005555555555555556</v>
      </c>
      <c r="H16" s="34">
        <f t="shared" si="0"/>
        <v>0.027233796296296294</v>
      </c>
      <c r="I16" s="26">
        <v>7</v>
      </c>
      <c r="J16" s="26">
        <v>24</v>
      </c>
      <c r="K16" s="21"/>
      <c r="L16" s="66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12" t="s">
        <v>131</v>
      </c>
      <c r="C17" s="12" t="s">
        <v>51</v>
      </c>
      <c r="D17" s="12">
        <v>128</v>
      </c>
      <c r="E17" s="12">
        <v>1975</v>
      </c>
      <c r="F17" s="13">
        <v>0.02337962962962963</v>
      </c>
      <c r="G17" s="14">
        <v>0.004166666666666667</v>
      </c>
      <c r="H17" s="34">
        <f t="shared" si="0"/>
        <v>0.027546296296296294</v>
      </c>
      <c r="I17" s="26">
        <v>8</v>
      </c>
      <c r="J17" s="26">
        <v>23</v>
      </c>
      <c r="K17" s="21"/>
      <c r="L17" s="66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12" t="s">
        <v>134</v>
      </c>
      <c r="C18" s="12" t="s">
        <v>51</v>
      </c>
      <c r="D18" s="12">
        <v>101</v>
      </c>
      <c r="E18" s="12">
        <v>1967</v>
      </c>
      <c r="F18" s="13">
        <v>0.027060185185185187</v>
      </c>
      <c r="G18" s="14">
        <v>0.001388888888888889</v>
      </c>
      <c r="H18" s="34">
        <f t="shared" si="0"/>
        <v>0.028449074074074075</v>
      </c>
      <c r="I18" s="26">
        <v>9</v>
      </c>
      <c r="J18" s="26">
        <v>22</v>
      </c>
      <c r="K18" s="21"/>
      <c r="L18" s="66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12" t="s">
        <v>132</v>
      </c>
      <c r="C19" s="12" t="s">
        <v>53</v>
      </c>
      <c r="D19" s="12">
        <v>103</v>
      </c>
      <c r="E19" s="12">
        <v>1977</v>
      </c>
      <c r="F19" s="13">
        <v>0.024201388888888887</v>
      </c>
      <c r="G19" s="14">
        <v>0.004861111111111111</v>
      </c>
      <c r="H19" s="34">
        <f t="shared" si="0"/>
        <v>0.029062499999999998</v>
      </c>
      <c r="I19" s="26">
        <v>10</v>
      </c>
      <c r="J19" s="26">
        <v>21</v>
      </c>
      <c r="K19" s="21"/>
      <c r="L19" s="66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12" t="s">
        <v>136</v>
      </c>
      <c r="C20" s="12" t="s">
        <v>54</v>
      </c>
      <c r="D20" s="12">
        <v>116</v>
      </c>
      <c r="E20" s="12">
        <v>1965</v>
      </c>
      <c r="F20" s="13">
        <v>0.02934027777777778</v>
      </c>
      <c r="G20" s="14">
        <v>0.0006944444444444445</v>
      </c>
      <c r="H20" s="34">
        <f t="shared" si="0"/>
        <v>0.030034722222222227</v>
      </c>
      <c r="I20" s="26">
        <v>11</v>
      </c>
      <c r="J20" s="26">
        <v>20</v>
      </c>
      <c r="K20" s="21"/>
      <c r="L20" s="66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12" t="s">
        <v>135</v>
      </c>
      <c r="C21" s="12" t="s">
        <v>54</v>
      </c>
      <c r="D21" s="12">
        <v>117</v>
      </c>
      <c r="E21" s="12">
        <v>1970</v>
      </c>
      <c r="F21" s="13">
        <v>0.028564814814814817</v>
      </c>
      <c r="G21" s="14">
        <v>0.0024305555555555556</v>
      </c>
      <c r="H21" s="34">
        <f t="shared" si="0"/>
        <v>0.030995370370370375</v>
      </c>
      <c r="I21" s="26">
        <v>12</v>
      </c>
      <c r="J21" s="26">
        <v>19</v>
      </c>
      <c r="K21" s="21"/>
      <c r="L21" s="66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12" t="s">
        <v>137</v>
      </c>
      <c r="C22" s="12" t="s">
        <v>54</v>
      </c>
      <c r="D22" s="12">
        <v>118</v>
      </c>
      <c r="E22" s="12">
        <v>1972</v>
      </c>
      <c r="F22" s="13">
        <v>0.0296412037037037</v>
      </c>
      <c r="G22" s="14">
        <v>0.003125</v>
      </c>
      <c r="H22" s="34">
        <f t="shared" si="0"/>
        <v>0.0327662037037037</v>
      </c>
      <c r="I22" s="26">
        <v>13</v>
      </c>
      <c r="J22" s="26">
        <v>18</v>
      </c>
      <c r="K22" s="21"/>
      <c r="L22" s="66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12" t="s">
        <v>138</v>
      </c>
      <c r="C23" s="12" t="s">
        <v>55</v>
      </c>
      <c r="D23" s="12">
        <v>109</v>
      </c>
      <c r="E23" s="12">
        <v>1975</v>
      </c>
      <c r="F23" s="13">
        <v>0.03119212962962963</v>
      </c>
      <c r="G23" s="14">
        <v>0.004166666666666667</v>
      </c>
      <c r="H23" s="34">
        <f t="shared" si="0"/>
        <v>0.0353587962962963</v>
      </c>
      <c r="I23" s="26">
        <v>14</v>
      </c>
      <c r="J23" s="26">
        <v>17</v>
      </c>
      <c r="K23" s="21"/>
      <c r="L23" s="66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12" t="s">
        <v>139</v>
      </c>
      <c r="C24" s="12" t="s">
        <v>55</v>
      </c>
      <c r="D24" s="12">
        <v>110</v>
      </c>
      <c r="E24" s="12">
        <v>1975</v>
      </c>
      <c r="F24" s="13">
        <v>0.03453703703703704</v>
      </c>
      <c r="G24" s="14">
        <v>0.004166666666666667</v>
      </c>
      <c r="H24" s="34">
        <f t="shared" si="0"/>
        <v>0.038703703703703705</v>
      </c>
      <c r="I24" s="26">
        <v>15</v>
      </c>
      <c r="J24" s="26">
        <v>16</v>
      </c>
      <c r="K24" s="21"/>
      <c r="L24" s="66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12" t="s">
        <v>140</v>
      </c>
      <c r="C25" s="12" t="s">
        <v>52</v>
      </c>
      <c r="D25" s="12">
        <v>115</v>
      </c>
      <c r="E25" s="12">
        <v>1967</v>
      </c>
      <c r="F25" s="13">
        <v>0.05709490740740741</v>
      </c>
      <c r="G25" s="14">
        <v>0.001388888888888889</v>
      </c>
      <c r="H25" s="34">
        <f t="shared" si="0"/>
        <v>0.0584837962962963</v>
      </c>
      <c r="I25" s="26">
        <v>16</v>
      </c>
      <c r="J25" s="26">
        <v>15</v>
      </c>
      <c r="K25" s="21"/>
      <c r="L25" s="66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32.25" customHeight="1">
      <c r="A26" s="30"/>
      <c r="B26" s="68"/>
      <c r="C26" s="68"/>
      <c r="D26" s="68"/>
      <c r="E26" s="69"/>
      <c r="F26" s="70"/>
      <c r="G26" s="71"/>
      <c r="H26" s="71"/>
      <c r="I26" s="30"/>
      <c r="J26" s="47" t="s">
        <v>23</v>
      </c>
      <c r="K26" s="21"/>
      <c r="L26" s="53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31.5">
      <c r="A27" s="10" t="s">
        <v>12</v>
      </c>
      <c r="B27" s="10" t="s">
        <v>9</v>
      </c>
      <c r="C27" s="10" t="s">
        <v>0</v>
      </c>
      <c r="D27" s="10" t="s">
        <v>1</v>
      </c>
      <c r="E27" s="10" t="s">
        <v>2</v>
      </c>
      <c r="F27" s="10" t="s">
        <v>6</v>
      </c>
      <c r="G27" s="10" t="s">
        <v>5</v>
      </c>
      <c r="H27" s="10" t="s">
        <v>3</v>
      </c>
      <c r="I27" s="10" t="s">
        <v>7</v>
      </c>
      <c r="J27" s="10" t="s">
        <v>8</v>
      </c>
      <c r="K27" s="21"/>
      <c r="L27" s="5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1</v>
      </c>
      <c r="B28" s="12" t="s">
        <v>75</v>
      </c>
      <c r="C28" s="12" t="s">
        <v>81</v>
      </c>
      <c r="D28" s="12">
        <v>125</v>
      </c>
      <c r="E28" s="12">
        <v>1957</v>
      </c>
      <c r="F28" s="13">
        <v>0.024918981481481483</v>
      </c>
      <c r="G28" s="14">
        <v>0.001388888888888889</v>
      </c>
      <c r="H28" s="34">
        <f aca="true" t="shared" si="1" ref="H28:H34">F28+G28</f>
        <v>0.02630787037037037</v>
      </c>
      <c r="I28" s="26">
        <v>1</v>
      </c>
      <c r="J28" s="26">
        <v>33</v>
      </c>
      <c r="K28" s="21"/>
      <c r="L28" s="66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2</v>
      </c>
      <c r="B29" s="12" t="s">
        <v>77</v>
      </c>
      <c r="C29" s="12" t="s">
        <v>81</v>
      </c>
      <c r="D29" s="12">
        <v>108</v>
      </c>
      <c r="E29" s="12">
        <v>1961</v>
      </c>
      <c r="F29" s="13">
        <v>0.025648148148148146</v>
      </c>
      <c r="G29" s="14">
        <v>0.002777777777777778</v>
      </c>
      <c r="H29" s="34">
        <f t="shared" si="1"/>
        <v>0.028425925925925924</v>
      </c>
      <c r="I29" s="26">
        <v>2</v>
      </c>
      <c r="J29" s="26">
        <v>31</v>
      </c>
      <c r="K29" s="21"/>
      <c r="L29" s="66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3</v>
      </c>
      <c r="B30" s="12" t="s">
        <v>76</v>
      </c>
      <c r="C30" s="12" t="s">
        <v>81</v>
      </c>
      <c r="D30" s="12">
        <v>105</v>
      </c>
      <c r="E30" s="12">
        <v>1961</v>
      </c>
      <c r="F30" s="13">
        <v>0.02935185185185185</v>
      </c>
      <c r="G30" s="14">
        <v>0.002777777777777778</v>
      </c>
      <c r="H30" s="34">
        <f t="shared" si="1"/>
        <v>0.032129629629629626</v>
      </c>
      <c r="I30" s="26">
        <v>3</v>
      </c>
      <c r="J30" s="26">
        <v>29</v>
      </c>
      <c r="K30" s="21"/>
      <c r="L30" s="66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4</v>
      </c>
      <c r="B31" s="12" t="s">
        <v>79</v>
      </c>
      <c r="C31" s="12" t="s">
        <v>81</v>
      </c>
      <c r="D31" s="12">
        <v>107</v>
      </c>
      <c r="E31" s="12">
        <v>1962</v>
      </c>
      <c r="F31" s="13">
        <v>0.03040509259259259</v>
      </c>
      <c r="G31" s="14">
        <v>0.003125</v>
      </c>
      <c r="H31" s="34">
        <f t="shared" si="1"/>
        <v>0.03353009259259259</v>
      </c>
      <c r="I31" s="26">
        <v>4</v>
      </c>
      <c r="J31" s="26">
        <v>27</v>
      </c>
      <c r="K31" s="21"/>
      <c r="L31" s="66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5</v>
      </c>
      <c r="B32" s="12" t="s">
        <v>78</v>
      </c>
      <c r="C32" s="12" t="s">
        <v>81</v>
      </c>
      <c r="D32" s="12">
        <v>124</v>
      </c>
      <c r="E32" s="12">
        <v>1955</v>
      </c>
      <c r="F32" s="13">
        <v>0.040046296296296295</v>
      </c>
      <c r="G32" s="14">
        <v>0.0006944444444444445</v>
      </c>
      <c r="H32" s="34">
        <f t="shared" si="1"/>
        <v>0.04074074074074074</v>
      </c>
      <c r="I32" s="26">
        <v>5</v>
      </c>
      <c r="J32" s="26">
        <v>26</v>
      </c>
      <c r="K32" s="21"/>
      <c r="L32" s="66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6</v>
      </c>
      <c r="B33" s="12" t="s">
        <v>142</v>
      </c>
      <c r="C33" s="12" t="s">
        <v>81</v>
      </c>
      <c r="D33" s="12">
        <v>126</v>
      </c>
      <c r="E33" s="12">
        <v>1956</v>
      </c>
      <c r="F33" s="13">
        <v>0.05199074074074075</v>
      </c>
      <c r="G33" s="14">
        <v>0.0010416666666666667</v>
      </c>
      <c r="H33" s="34">
        <f t="shared" si="1"/>
        <v>0.05303240740740742</v>
      </c>
      <c r="I33" s="26">
        <v>6</v>
      </c>
      <c r="J33" s="26">
        <v>25</v>
      </c>
      <c r="K33" s="21"/>
      <c r="L33" s="66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7</v>
      </c>
      <c r="B34" s="12" t="s">
        <v>80</v>
      </c>
      <c r="C34" s="12" t="s">
        <v>81</v>
      </c>
      <c r="D34" s="12">
        <v>113</v>
      </c>
      <c r="E34" s="12">
        <v>1953</v>
      </c>
      <c r="F34" s="13">
        <v>0.06658564814814814</v>
      </c>
      <c r="G34" s="14">
        <v>0</v>
      </c>
      <c r="H34" s="34">
        <f t="shared" si="1"/>
        <v>0.06658564814814814</v>
      </c>
      <c r="I34" s="26">
        <v>7</v>
      </c>
      <c r="J34" s="26">
        <v>24</v>
      </c>
      <c r="K34" s="21"/>
      <c r="L34" s="66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30.75" customHeight="1">
      <c r="A35" s="30"/>
      <c r="B35" s="68"/>
      <c r="C35" s="68"/>
      <c r="D35" s="68"/>
      <c r="E35" s="69"/>
      <c r="F35" s="70"/>
      <c r="G35" s="71"/>
      <c r="H35" s="71"/>
      <c r="I35" s="30"/>
      <c r="J35" s="47" t="s">
        <v>24</v>
      </c>
      <c r="K35" s="21"/>
      <c r="L35" s="5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37.5" customHeight="1">
      <c r="A36" s="10" t="s">
        <v>12</v>
      </c>
      <c r="B36" s="10" t="s">
        <v>9</v>
      </c>
      <c r="C36" s="10" t="s">
        <v>0</v>
      </c>
      <c r="D36" s="10" t="s">
        <v>1</v>
      </c>
      <c r="E36" s="10" t="s">
        <v>2</v>
      </c>
      <c r="F36" s="10" t="s">
        <v>6</v>
      </c>
      <c r="G36" s="10" t="s">
        <v>5</v>
      </c>
      <c r="H36" s="10" t="s">
        <v>3</v>
      </c>
      <c r="I36" s="10" t="s">
        <v>7</v>
      </c>
      <c r="J36" s="10" t="s">
        <v>8</v>
      </c>
      <c r="K36" s="21"/>
      <c r="L36" s="53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">
      <c r="A37" s="26">
        <v>1</v>
      </c>
      <c r="B37" s="12" t="s">
        <v>144</v>
      </c>
      <c r="C37" s="12" t="s">
        <v>73</v>
      </c>
      <c r="D37" s="12">
        <v>1</v>
      </c>
      <c r="E37" s="12">
        <v>1950</v>
      </c>
      <c r="F37" s="13">
        <v>0.022650462962962966</v>
      </c>
      <c r="G37" s="14">
        <v>0.0006944444444444445</v>
      </c>
      <c r="H37" s="34">
        <f aca="true" t="shared" si="2" ref="H37:H49">F37+G37</f>
        <v>0.02334490740740741</v>
      </c>
      <c r="I37" s="26">
        <v>1</v>
      </c>
      <c r="J37" s="26">
        <v>33</v>
      </c>
      <c r="K37" s="28"/>
      <c r="L37" s="14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">
      <c r="A38" s="26">
        <v>2</v>
      </c>
      <c r="B38" s="12" t="s">
        <v>143</v>
      </c>
      <c r="C38" s="12" t="s">
        <v>71</v>
      </c>
      <c r="D38" s="12">
        <v>19</v>
      </c>
      <c r="E38" s="12">
        <v>1962</v>
      </c>
      <c r="F38" s="13">
        <v>0.02207175925925926</v>
      </c>
      <c r="G38" s="14">
        <v>0.004861111111111111</v>
      </c>
      <c r="H38" s="34">
        <f t="shared" si="2"/>
        <v>0.02693287037037037</v>
      </c>
      <c r="I38" s="26">
        <v>2</v>
      </c>
      <c r="J38" s="26">
        <v>31</v>
      </c>
      <c r="K38" s="28"/>
      <c r="L38" s="14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">
      <c r="A39" s="26">
        <v>3</v>
      </c>
      <c r="B39" s="12" t="s">
        <v>148</v>
      </c>
      <c r="C39" s="12" t="s">
        <v>74</v>
      </c>
      <c r="D39" s="12">
        <v>11</v>
      </c>
      <c r="E39" s="12">
        <v>1952</v>
      </c>
      <c r="F39" s="13">
        <v>0.028738425925925928</v>
      </c>
      <c r="G39" s="14">
        <v>0.001388888888888889</v>
      </c>
      <c r="H39" s="34">
        <f t="shared" si="2"/>
        <v>0.030127314814814815</v>
      </c>
      <c r="I39" s="26">
        <v>3</v>
      </c>
      <c r="J39" s="26">
        <v>29</v>
      </c>
      <c r="K39" s="28"/>
      <c r="L39" s="14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">
      <c r="A40" s="26">
        <v>4</v>
      </c>
      <c r="B40" s="12" t="s">
        <v>145</v>
      </c>
      <c r="C40" s="12" t="s">
        <v>73</v>
      </c>
      <c r="D40" s="12">
        <v>7</v>
      </c>
      <c r="E40" s="12">
        <v>1957</v>
      </c>
      <c r="F40" s="13">
        <v>0.027060185185185187</v>
      </c>
      <c r="G40" s="14">
        <v>0.003125</v>
      </c>
      <c r="H40" s="34">
        <f t="shared" si="2"/>
        <v>0.030185185185185186</v>
      </c>
      <c r="I40" s="26">
        <v>4</v>
      </c>
      <c r="J40" s="26">
        <v>27</v>
      </c>
      <c r="K40" s="28"/>
      <c r="L40" s="14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">
      <c r="A41" s="26">
        <v>5</v>
      </c>
      <c r="B41" s="12" t="s">
        <v>146</v>
      </c>
      <c r="C41" s="12" t="s">
        <v>73</v>
      </c>
      <c r="D41" s="12">
        <v>37</v>
      </c>
      <c r="E41" s="12">
        <v>1963</v>
      </c>
      <c r="F41" s="13">
        <v>0.027141203703703706</v>
      </c>
      <c r="G41" s="14">
        <v>0.005208333333333333</v>
      </c>
      <c r="H41" s="34">
        <f t="shared" si="2"/>
        <v>0.03234953703703704</v>
      </c>
      <c r="I41" s="26">
        <v>5</v>
      </c>
      <c r="J41" s="26">
        <v>26</v>
      </c>
      <c r="K41" s="28"/>
      <c r="L41" s="14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7" customFormat="1" ht="15">
      <c r="A42" s="26">
        <v>6</v>
      </c>
      <c r="B42" s="12" t="s">
        <v>147</v>
      </c>
      <c r="C42" s="12" t="s">
        <v>72</v>
      </c>
      <c r="D42" s="12">
        <v>21</v>
      </c>
      <c r="E42" s="12">
        <v>1961</v>
      </c>
      <c r="F42" s="13">
        <v>0.028414351851851847</v>
      </c>
      <c r="G42" s="14">
        <v>0.004513888888888889</v>
      </c>
      <c r="H42" s="34">
        <f t="shared" si="2"/>
        <v>0.03292824074074074</v>
      </c>
      <c r="I42" s="26">
        <v>6</v>
      </c>
      <c r="J42" s="26">
        <v>25</v>
      </c>
      <c r="K42" s="28"/>
      <c r="L42" s="14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7" customFormat="1" ht="15">
      <c r="A43" s="26">
        <v>7</v>
      </c>
      <c r="B43" s="12" t="s">
        <v>151</v>
      </c>
      <c r="C43" s="12" t="s">
        <v>73</v>
      </c>
      <c r="D43" s="12">
        <v>36</v>
      </c>
      <c r="E43" s="12">
        <v>1956</v>
      </c>
      <c r="F43" s="13">
        <v>0.03362268518518518</v>
      </c>
      <c r="G43" s="14">
        <v>0.002777777777777778</v>
      </c>
      <c r="H43" s="34">
        <f t="shared" si="2"/>
        <v>0.036400462962962954</v>
      </c>
      <c r="I43" s="26">
        <v>7</v>
      </c>
      <c r="J43" s="26">
        <v>24</v>
      </c>
      <c r="K43" s="28"/>
      <c r="L43" s="14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7" customFormat="1" ht="15">
      <c r="A44" s="26">
        <v>8</v>
      </c>
      <c r="B44" s="12" t="s">
        <v>149</v>
      </c>
      <c r="C44" s="12" t="s">
        <v>73</v>
      </c>
      <c r="D44" s="12">
        <v>30</v>
      </c>
      <c r="E44" s="12">
        <v>1960</v>
      </c>
      <c r="F44" s="13">
        <v>0.033032407407407406</v>
      </c>
      <c r="G44" s="14">
        <v>0.004166666666666667</v>
      </c>
      <c r="H44" s="34">
        <f t="shared" si="2"/>
        <v>0.03719907407407407</v>
      </c>
      <c r="I44" s="26">
        <v>8</v>
      </c>
      <c r="J44" s="26">
        <v>23</v>
      </c>
      <c r="K44" s="28"/>
      <c r="L44" s="14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7" customFormat="1" ht="15">
      <c r="A45" s="26">
        <v>9</v>
      </c>
      <c r="B45" s="12" t="s">
        <v>150</v>
      </c>
      <c r="C45" s="12" t="s">
        <v>73</v>
      </c>
      <c r="D45" s="12">
        <v>112</v>
      </c>
      <c r="E45" s="12">
        <v>1960</v>
      </c>
      <c r="F45" s="13">
        <v>0.03350694444444444</v>
      </c>
      <c r="G45" s="14">
        <v>0.004166666666666667</v>
      </c>
      <c r="H45" s="34">
        <f t="shared" si="2"/>
        <v>0.03767361111111111</v>
      </c>
      <c r="I45" s="26">
        <v>9</v>
      </c>
      <c r="J45" s="26">
        <v>22</v>
      </c>
      <c r="K45" s="28"/>
      <c r="L45" s="14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7" customFormat="1" ht="15">
      <c r="A46" s="26">
        <v>10</v>
      </c>
      <c r="B46" s="12" t="s">
        <v>152</v>
      </c>
      <c r="C46" s="12" t="s">
        <v>72</v>
      </c>
      <c r="D46" s="12">
        <v>15</v>
      </c>
      <c r="E46" s="12">
        <v>1960</v>
      </c>
      <c r="F46" s="13">
        <v>0.03431712962962963</v>
      </c>
      <c r="G46" s="14">
        <v>0.004166666666666667</v>
      </c>
      <c r="H46" s="34">
        <f t="shared" si="2"/>
        <v>0.038483796296296294</v>
      </c>
      <c r="I46" s="26">
        <v>10</v>
      </c>
      <c r="J46" s="26">
        <v>21</v>
      </c>
      <c r="K46" s="28"/>
      <c r="L46" s="14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7" customFormat="1" ht="15">
      <c r="A47" s="26">
        <v>11</v>
      </c>
      <c r="B47" s="12" t="s">
        <v>153</v>
      </c>
      <c r="C47" s="12" t="s">
        <v>74</v>
      </c>
      <c r="D47" s="12">
        <v>10</v>
      </c>
      <c r="E47" s="12">
        <v>1950</v>
      </c>
      <c r="F47" s="13">
        <v>0.045173611111111116</v>
      </c>
      <c r="G47" s="14">
        <v>0.0006944444444444445</v>
      </c>
      <c r="H47" s="34">
        <f t="shared" si="2"/>
        <v>0.04586805555555556</v>
      </c>
      <c r="I47" s="26">
        <v>11</v>
      </c>
      <c r="J47" s="26">
        <v>20</v>
      </c>
      <c r="K47" s="28"/>
      <c r="L47" s="14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7" customFormat="1" ht="15">
      <c r="A48" s="26">
        <v>12</v>
      </c>
      <c r="B48" s="12" t="s">
        <v>154</v>
      </c>
      <c r="C48" s="12" t="s">
        <v>25</v>
      </c>
      <c r="D48" s="12">
        <v>9</v>
      </c>
      <c r="E48" s="12">
        <v>1948</v>
      </c>
      <c r="F48" s="13">
        <v>0.04987268518518518</v>
      </c>
      <c r="G48" s="14">
        <v>0</v>
      </c>
      <c r="H48" s="34">
        <f t="shared" si="2"/>
        <v>0.04987268518518518</v>
      </c>
      <c r="I48" s="26">
        <v>12</v>
      </c>
      <c r="J48" s="26">
        <v>19</v>
      </c>
      <c r="K48" s="28"/>
      <c r="L48" s="14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7" customFormat="1" ht="15">
      <c r="A49" s="26">
        <v>13</v>
      </c>
      <c r="B49" s="12" t="s">
        <v>155</v>
      </c>
      <c r="C49" s="12" t="s">
        <v>25</v>
      </c>
      <c r="D49" s="12">
        <v>8</v>
      </c>
      <c r="E49" s="12">
        <v>1957</v>
      </c>
      <c r="F49" s="13">
        <v>0.05142361111111111</v>
      </c>
      <c r="G49" s="14">
        <v>0.003125</v>
      </c>
      <c r="H49" s="34">
        <f t="shared" si="2"/>
        <v>0.05454861111111111</v>
      </c>
      <c r="I49" s="26">
        <v>13</v>
      </c>
      <c r="J49" s="26">
        <v>18</v>
      </c>
      <c r="K49" s="28"/>
      <c r="L49" s="14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7" customFormat="1" ht="15">
      <c r="A50" s="26">
        <v>14</v>
      </c>
      <c r="B50" s="12" t="s">
        <v>156</v>
      </c>
      <c r="C50" s="12" t="s">
        <v>73</v>
      </c>
      <c r="D50" s="12">
        <v>34</v>
      </c>
      <c r="E50" s="12">
        <v>1941</v>
      </c>
      <c r="F50" s="31"/>
      <c r="G50" s="34"/>
      <c r="H50" s="34" t="s">
        <v>26</v>
      </c>
      <c r="I50" s="26"/>
      <c r="J50" s="26"/>
      <c r="K50" s="28"/>
      <c r="L50" s="14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7" customFormat="1" ht="15.75">
      <c r="A51" s="5"/>
      <c r="B51" s="4"/>
      <c r="C51" s="5"/>
      <c r="D51" s="5"/>
      <c r="E51" s="5"/>
      <c r="F51" s="5"/>
      <c r="G51" s="5"/>
      <c r="H51" s="5"/>
      <c r="I51" s="5"/>
      <c r="J51" s="5"/>
      <c r="K51" s="5"/>
      <c r="L51" s="53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7" customFormat="1" ht="15">
      <c r="A52" s="5"/>
      <c r="B52" s="5" t="s">
        <v>13</v>
      </c>
      <c r="C52" s="29"/>
      <c r="D52" s="5" t="s">
        <v>15</v>
      </c>
      <c r="E52" s="5"/>
      <c r="F52" s="5" t="s">
        <v>17</v>
      </c>
      <c r="G52" s="5" t="s">
        <v>19</v>
      </c>
      <c r="H52" s="5"/>
      <c r="I52" s="5"/>
      <c r="J52" s="5"/>
      <c r="K52" s="5"/>
      <c r="L52" s="53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7" customFormat="1" ht="15">
      <c r="A53" s="5"/>
      <c r="B53" s="5"/>
      <c r="C53" s="29"/>
      <c r="D53" s="5"/>
      <c r="E53" s="5"/>
      <c r="F53" s="5"/>
      <c r="G53" s="5"/>
      <c r="H53" s="5"/>
      <c r="I53" s="5"/>
      <c r="J53" s="5"/>
      <c r="K53" s="5"/>
      <c r="L53" s="53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7" customFormat="1" ht="15">
      <c r="A54" s="5"/>
      <c r="B54" s="5" t="s">
        <v>14</v>
      </c>
      <c r="C54" s="29"/>
      <c r="D54" s="5" t="s">
        <v>16</v>
      </c>
      <c r="E54" s="5"/>
      <c r="F54" s="5" t="s">
        <v>18</v>
      </c>
      <c r="G54" s="5" t="s">
        <v>19</v>
      </c>
      <c r="H54" s="5"/>
      <c r="I54" s="5"/>
      <c r="J54" s="5"/>
      <c r="K54" s="5"/>
      <c r="L54" s="53"/>
      <c r="M54" s="5"/>
      <c r="N54" s="5"/>
      <c r="O54" s="5"/>
      <c r="P54" s="5"/>
      <c r="Q54" s="5"/>
      <c r="R54" s="5"/>
      <c r="S54" s="5"/>
      <c r="T54" s="5"/>
      <c r="U54" s="5"/>
      <c r="V54" s="5"/>
    </row>
  </sheetData>
  <sheetProtection/>
  <mergeCells count="4">
    <mergeCell ref="A1:J1"/>
    <mergeCell ref="A2:J2"/>
    <mergeCell ref="A4:J4"/>
    <mergeCell ref="A6:J6"/>
  </mergeCells>
  <printOptions/>
  <pageMargins left="0.99" right="0.15" top="0.34" bottom="0.2" header="0.33" footer="0.13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V41"/>
  <sheetViews>
    <sheetView view="pageBreakPreview" zoomScaleSheetLayoutView="100" zoomScalePageLayoutView="0" workbookViewId="0" topLeftCell="A22">
      <selection activeCell="K1" sqref="K1:M16384"/>
    </sheetView>
  </sheetViews>
  <sheetFormatPr defaultColWidth="9.00390625" defaultRowHeight="12.75"/>
  <cols>
    <col min="1" max="1" width="6.00390625" style="1" customWidth="1"/>
    <col min="2" max="2" width="29.00390625" style="1" customWidth="1"/>
    <col min="3" max="3" width="23.75390625" style="1" customWidth="1"/>
    <col min="4" max="4" width="8.87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9.25390625" style="1" customWidth="1"/>
    <col min="10" max="10" width="7.25390625" style="1" customWidth="1"/>
    <col min="11" max="11" width="9.125" style="1" customWidth="1"/>
    <col min="12" max="12" width="9.25390625" style="52" bestFit="1" customWidth="1"/>
    <col min="13" max="22" width="9.125" style="1" customWidth="1"/>
  </cols>
  <sheetData>
    <row r="1" spans="1:10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5.25" customHeight="1"/>
    <row r="4" spans="1:22" s="20" customFormat="1" ht="54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9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35</v>
      </c>
    </row>
    <row r="6" spans="1:10" ht="18">
      <c r="A6" s="117" t="s">
        <v>11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22" s="7" customFormat="1" ht="15.75">
      <c r="A7" s="5" t="s">
        <v>37</v>
      </c>
      <c r="B7" s="5"/>
      <c r="C7" s="5"/>
      <c r="D7" s="5"/>
      <c r="E7" s="5"/>
      <c r="F7" s="5"/>
      <c r="G7" s="5"/>
      <c r="H7" s="5"/>
      <c r="I7" s="5"/>
      <c r="J7" s="18" t="s">
        <v>21</v>
      </c>
      <c r="K7" s="5"/>
      <c r="L7" s="53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3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12" t="s">
        <v>106</v>
      </c>
      <c r="C10" s="12" t="s">
        <v>4</v>
      </c>
      <c r="D10" s="12">
        <v>20</v>
      </c>
      <c r="E10" s="12">
        <v>1976</v>
      </c>
      <c r="F10" s="13">
        <v>0.02127314814814815</v>
      </c>
      <c r="G10" s="14">
        <v>0.0024305555555555556</v>
      </c>
      <c r="H10" s="34">
        <f aca="true" t="shared" si="0" ref="H10:H26">F10+G10</f>
        <v>0.023703703703703706</v>
      </c>
      <c r="I10" s="26">
        <v>1</v>
      </c>
      <c r="J10" s="26">
        <v>33</v>
      </c>
      <c r="K10" s="21"/>
      <c r="L10" s="53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12" t="s">
        <v>107</v>
      </c>
      <c r="C11" s="12" t="s">
        <v>51</v>
      </c>
      <c r="D11" s="12">
        <v>22</v>
      </c>
      <c r="E11" s="12">
        <v>1974</v>
      </c>
      <c r="F11" s="13">
        <v>0.022118055555555557</v>
      </c>
      <c r="G11" s="14">
        <v>0.003472222222222222</v>
      </c>
      <c r="H11" s="34">
        <f t="shared" si="0"/>
        <v>0.02559027777777778</v>
      </c>
      <c r="I11" s="26">
        <v>2</v>
      </c>
      <c r="J11" s="26">
        <v>31</v>
      </c>
      <c r="K11" s="21"/>
      <c r="L11" s="53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12" t="s">
        <v>119</v>
      </c>
      <c r="C12" s="12" t="s">
        <v>52</v>
      </c>
      <c r="D12" s="12">
        <v>31</v>
      </c>
      <c r="E12" s="12">
        <v>1979</v>
      </c>
      <c r="F12" s="13">
        <v>0.02217592592592593</v>
      </c>
      <c r="G12" s="14">
        <v>0.003472222222222222</v>
      </c>
      <c r="H12" s="34">
        <f t="shared" si="0"/>
        <v>0.02564814814814815</v>
      </c>
      <c r="I12" s="26">
        <v>3</v>
      </c>
      <c r="J12" s="26">
        <v>29</v>
      </c>
      <c r="K12" s="21"/>
      <c r="L12" s="53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12" t="s">
        <v>113</v>
      </c>
      <c r="C13" s="12" t="s">
        <v>53</v>
      </c>
      <c r="D13" s="12">
        <v>2</v>
      </c>
      <c r="E13" s="12">
        <v>1976</v>
      </c>
      <c r="F13" s="13">
        <v>0.024525462962962968</v>
      </c>
      <c r="G13" s="14">
        <v>0.0024305555555555556</v>
      </c>
      <c r="H13" s="34">
        <f t="shared" si="0"/>
        <v>0.026956018518518525</v>
      </c>
      <c r="I13" s="26">
        <v>4</v>
      </c>
      <c r="J13" s="26">
        <v>27</v>
      </c>
      <c r="K13" s="21"/>
      <c r="L13" s="53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12" t="s">
        <v>158</v>
      </c>
      <c r="C14" s="12" t="s">
        <v>52</v>
      </c>
      <c r="D14" s="12">
        <v>2013</v>
      </c>
      <c r="E14" s="12">
        <v>1979</v>
      </c>
      <c r="F14" s="13">
        <v>0.02449074074074074</v>
      </c>
      <c r="G14" s="14">
        <v>0.003472222222222222</v>
      </c>
      <c r="H14" s="34">
        <f t="shared" si="0"/>
        <v>0.02796296296296296</v>
      </c>
      <c r="I14" s="26">
        <v>5</v>
      </c>
      <c r="J14" s="26">
        <v>26</v>
      </c>
      <c r="K14" s="21"/>
      <c r="L14" s="53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12" t="s">
        <v>110</v>
      </c>
      <c r="C15" s="12" t="s">
        <v>54</v>
      </c>
      <c r="D15" s="12">
        <v>18</v>
      </c>
      <c r="E15" s="12">
        <v>1969</v>
      </c>
      <c r="F15" s="13">
        <v>0.02991898148148148</v>
      </c>
      <c r="G15" s="14">
        <v>0</v>
      </c>
      <c r="H15" s="34">
        <f t="shared" si="0"/>
        <v>0.02991898148148148</v>
      </c>
      <c r="I15" s="26">
        <v>6</v>
      </c>
      <c r="J15" s="26">
        <v>25</v>
      </c>
      <c r="K15" s="21"/>
      <c r="L15" s="53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12" t="s">
        <v>159</v>
      </c>
      <c r="C16" s="12" t="s">
        <v>51</v>
      </c>
      <c r="D16" s="12">
        <v>999</v>
      </c>
      <c r="E16" s="12">
        <v>1974</v>
      </c>
      <c r="F16" s="13">
        <v>0.028634259259259262</v>
      </c>
      <c r="G16" s="14">
        <v>0.001736111111111111</v>
      </c>
      <c r="H16" s="34">
        <f t="shared" si="0"/>
        <v>0.030370370370370374</v>
      </c>
      <c r="I16" s="26">
        <v>7</v>
      </c>
      <c r="J16" s="26">
        <v>24</v>
      </c>
      <c r="K16" s="21"/>
      <c r="L16" s="53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12" t="s">
        <v>117</v>
      </c>
      <c r="C17" s="12" t="s">
        <v>53</v>
      </c>
      <c r="D17" s="12">
        <v>4</v>
      </c>
      <c r="E17" s="12">
        <v>1972</v>
      </c>
      <c r="F17" s="13">
        <v>0.03273148148148148</v>
      </c>
      <c r="G17" s="14">
        <v>0.0010416666666666667</v>
      </c>
      <c r="H17" s="34">
        <f t="shared" si="0"/>
        <v>0.03377314814814815</v>
      </c>
      <c r="I17" s="26">
        <v>8</v>
      </c>
      <c r="J17" s="26">
        <v>23</v>
      </c>
      <c r="K17" s="21"/>
      <c r="L17" s="53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12" t="s">
        <v>112</v>
      </c>
      <c r="C18" s="12" t="s">
        <v>51</v>
      </c>
      <c r="D18" s="12">
        <v>26</v>
      </c>
      <c r="E18" s="12">
        <v>1977</v>
      </c>
      <c r="F18" s="13">
        <v>0.035902777777777777</v>
      </c>
      <c r="G18" s="14">
        <v>0.002777777777777778</v>
      </c>
      <c r="H18" s="34">
        <f t="shared" si="0"/>
        <v>0.03868055555555555</v>
      </c>
      <c r="I18" s="26">
        <v>9</v>
      </c>
      <c r="J18" s="26">
        <v>22</v>
      </c>
      <c r="K18" s="21"/>
      <c r="L18" s="53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12" t="s">
        <v>116</v>
      </c>
      <c r="C19" s="12" t="s">
        <v>51</v>
      </c>
      <c r="D19" s="12">
        <v>13</v>
      </c>
      <c r="E19" s="12">
        <v>1976</v>
      </c>
      <c r="F19" s="13">
        <v>0.03878472222222223</v>
      </c>
      <c r="G19" s="14">
        <v>0.0024305555555555556</v>
      </c>
      <c r="H19" s="34">
        <f t="shared" si="0"/>
        <v>0.04121527777777778</v>
      </c>
      <c r="I19" s="26">
        <v>10</v>
      </c>
      <c r="J19" s="26">
        <v>21</v>
      </c>
      <c r="K19" s="21"/>
      <c r="L19" s="53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12" t="s">
        <v>111</v>
      </c>
      <c r="C20" s="12" t="s">
        <v>54</v>
      </c>
      <c r="D20" s="12">
        <v>32</v>
      </c>
      <c r="E20" s="12">
        <v>1969</v>
      </c>
      <c r="F20" s="13">
        <v>0.04520833333333333</v>
      </c>
      <c r="G20" s="14">
        <v>0</v>
      </c>
      <c r="H20" s="34">
        <f t="shared" si="0"/>
        <v>0.04520833333333333</v>
      </c>
      <c r="I20" s="26">
        <v>11</v>
      </c>
      <c r="J20" s="26">
        <v>20</v>
      </c>
      <c r="K20" s="21"/>
      <c r="L20" s="53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12" t="s">
        <v>125</v>
      </c>
      <c r="C21" s="12" t="s">
        <v>52</v>
      </c>
      <c r="D21" s="12">
        <v>888</v>
      </c>
      <c r="E21" s="12">
        <v>1981</v>
      </c>
      <c r="F21" s="13">
        <v>0.042430555555555555</v>
      </c>
      <c r="G21" s="14">
        <v>0.004166666666666667</v>
      </c>
      <c r="H21" s="34">
        <f t="shared" si="0"/>
        <v>0.04659722222222222</v>
      </c>
      <c r="I21" s="26">
        <v>12</v>
      </c>
      <c r="J21" s="26">
        <v>19</v>
      </c>
      <c r="K21" s="21"/>
      <c r="L21" s="53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12" t="s">
        <v>121</v>
      </c>
      <c r="C22" s="12" t="s">
        <v>52</v>
      </c>
      <c r="D22" s="12">
        <v>555</v>
      </c>
      <c r="E22" s="12">
        <v>1976</v>
      </c>
      <c r="F22" s="13">
        <v>0.046412037037037036</v>
      </c>
      <c r="G22" s="14">
        <v>0.0024305555555555556</v>
      </c>
      <c r="H22" s="34">
        <f t="shared" si="0"/>
        <v>0.04884259259259259</v>
      </c>
      <c r="I22" s="26">
        <v>13</v>
      </c>
      <c r="J22" s="26">
        <v>18</v>
      </c>
      <c r="K22" s="21"/>
      <c r="L22" s="53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12" t="s">
        <v>124</v>
      </c>
      <c r="C23" s="12" t="s">
        <v>51</v>
      </c>
      <c r="D23" s="12">
        <v>28</v>
      </c>
      <c r="E23" s="12">
        <v>1969</v>
      </c>
      <c r="F23" s="13">
        <v>0.05028935185185185</v>
      </c>
      <c r="G23" s="14">
        <v>0</v>
      </c>
      <c r="H23" s="34">
        <f t="shared" si="0"/>
        <v>0.05028935185185185</v>
      </c>
      <c r="I23" s="26">
        <v>14</v>
      </c>
      <c r="J23" s="26">
        <v>17</v>
      </c>
      <c r="K23" s="21"/>
      <c r="L23" s="53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15.75">
      <c r="A24" s="26">
        <v>15</v>
      </c>
      <c r="B24" s="12" t="s">
        <v>161</v>
      </c>
      <c r="C24" s="12" t="s">
        <v>51</v>
      </c>
      <c r="D24" s="12">
        <v>40</v>
      </c>
      <c r="E24" s="12">
        <v>1978</v>
      </c>
      <c r="F24" s="13">
        <v>0.06107638888888889</v>
      </c>
      <c r="G24" s="14">
        <v>0.003125</v>
      </c>
      <c r="H24" s="34">
        <f t="shared" si="0"/>
        <v>0.06420138888888889</v>
      </c>
      <c r="I24" s="26">
        <v>15</v>
      </c>
      <c r="J24" s="26">
        <v>16</v>
      </c>
      <c r="K24" s="21"/>
      <c r="L24" s="53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15.75">
      <c r="A25" s="26">
        <v>16</v>
      </c>
      <c r="B25" s="12" t="s">
        <v>162</v>
      </c>
      <c r="C25" s="12" t="s">
        <v>163</v>
      </c>
      <c r="D25" s="12">
        <v>25</v>
      </c>
      <c r="E25" s="12">
        <v>1974</v>
      </c>
      <c r="F25" s="13">
        <v>0.06268518518518519</v>
      </c>
      <c r="G25" s="14">
        <v>0.001736111111111111</v>
      </c>
      <c r="H25" s="34">
        <f t="shared" si="0"/>
        <v>0.0644212962962963</v>
      </c>
      <c r="I25" s="26">
        <v>16</v>
      </c>
      <c r="J25" s="26">
        <v>15</v>
      </c>
      <c r="K25" s="21"/>
      <c r="L25" s="53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17</v>
      </c>
      <c r="B26" s="12" t="s">
        <v>160</v>
      </c>
      <c r="C26" s="12" t="s">
        <v>51</v>
      </c>
      <c r="D26" s="12">
        <v>39</v>
      </c>
      <c r="E26" s="12">
        <v>1980</v>
      </c>
      <c r="F26" s="13">
        <v>0.06104166666666666</v>
      </c>
      <c r="G26" s="14">
        <v>0.0038194444444444443</v>
      </c>
      <c r="H26" s="34">
        <f t="shared" si="0"/>
        <v>0.0648611111111111</v>
      </c>
      <c r="I26" s="26">
        <v>17</v>
      </c>
      <c r="J26" s="26">
        <v>14</v>
      </c>
      <c r="K26" s="21"/>
      <c r="L26" s="53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18</v>
      </c>
      <c r="B27" s="12" t="s">
        <v>94</v>
      </c>
      <c r="C27" s="12" t="s">
        <v>53</v>
      </c>
      <c r="D27" s="72">
        <v>3</v>
      </c>
      <c r="E27" s="72">
        <v>1972</v>
      </c>
      <c r="F27" s="31"/>
      <c r="G27" s="34"/>
      <c r="H27" s="34" t="s">
        <v>26</v>
      </c>
      <c r="I27" s="26"/>
      <c r="J27" s="26"/>
      <c r="K27" s="21"/>
      <c r="L27" s="5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31.5" customHeight="1">
      <c r="A28" s="30"/>
      <c r="B28" s="29"/>
      <c r="C28" s="29"/>
      <c r="D28" s="30"/>
      <c r="E28" s="30"/>
      <c r="F28" s="46"/>
      <c r="G28" s="45"/>
      <c r="H28" s="45"/>
      <c r="I28" s="30"/>
      <c r="J28" s="47" t="s">
        <v>24</v>
      </c>
      <c r="K28" s="21"/>
      <c r="L28" s="53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31.5" customHeight="1">
      <c r="A29" s="10" t="s">
        <v>12</v>
      </c>
      <c r="B29" s="10" t="s">
        <v>9</v>
      </c>
      <c r="C29" s="10" t="s">
        <v>0</v>
      </c>
      <c r="D29" s="10" t="s">
        <v>1</v>
      </c>
      <c r="E29" s="10" t="s">
        <v>2</v>
      </c>
      <c r="F29" s="10" t="s">
        <v>6</v>
      </c>
      <c r="G29" s="10" t="s">
        <v>5</v>
      </c>
      <c r="H29" s="10" t="s">
        <v>3</v>
      </c>
      <c r="I29" s="10" t="s">
        <v>7</v>
      </c>
      <c r="J29" s="10" t="s">
        <v>8</v>
      </c>
      <c r="K29" s="21"/>
      <c r="L29" s="53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26">
        <v>1</v>
      </c>
      <c r="B30" s="12" t="s">
        <v>145</v>
      </c>
      <c r="C30" s="12" t="s">
        <v>73</v>
      </c>
      <c r="D30" s="26">
        <v>7</v>
      </c>
      <c r="E30" s="26">
        <v>1957</v>
      </c>
      <c r="F30" s="31">
        <v>0.03193287037037037</v>
      </c>
      <c r="G30" s="53">
        <v>0.001736111111111111</v>
      </c>
      <c r="H30" s="34">
        <f aca="true" t="shared" si="1" ref="H30:H35">F30+G30</f>
        <v>0.03366898148148148</v>
      </c>
      <c r="I30" s="26">
        <v>1</v>
      </c>
      <c r="J30" s="26">
        <v>33</v>
      </c>
      <c r="K30" s="21"/>
      <c r="L30" s="53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26">
        <v>2</v>
      </c>
      <c r="B31" s="12" t="s">
        <v>146</v>
      </c>
      <c r="C31" s="12" t="s">
        <v>73</v>
      </c>
      <c r="D31" s="26">
        <v>37</v>
      </c>
      <c r="E31" s="26">
        <v>1963</v>
      </c>
      <c r="F31" s="31">
        <v>0.02989583333333333</v>
      </c>
      <c r="G31" s="53">
        <v>0.0038194444444444443</v>
      </c>
      <c r="H31" s="34">
        <f t="shared" si="1"/>
        <v>0.033715277777777775</v>
      </c>
      <c r="I31" s="26">
        <v>2</v>
      </c>
      <c r="J31" s="26">
        <v>31</v>
      </c>
      <c r="K31" s="21"/>
      <c r="L31" s="53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.75">
      <c r="A32" s="26">
        <v>3</v>
      </c>
      <c r="B32" s="12" t="s">
        <v>143</v>
      </c>
      <c r="C32" s="12" t="s">
        <v>71</v>
      </c>
      <c r="D32" s="26">
        <v>19</v>
      </c>
      <c r="E32" s="26">
        <v>1962</v>
      </c>
      <c r="F32" s="31">
        <v>0.03253472222222222</v>
      </c>
      <c r="G32" s="53">
        <v>0.003472222222222222</v>
      </c>
      <c r="H32" s="34">
        <f t="shared" si="1"/>
        <v>0.036006944444444446</v>
      </c>
      <c r="I32" s="26">
        <v>3</v>
      </c>
      <c r="J32" s="26">
        <v>29</v>
      </c>
      <c r="K32" s="21"/>
      <c r="L32" s="53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.75">
      <c r="A33" s="26">
        <v>4</v>
      </c>
      <c r="B33" s="12" t="s">
        <v>150</v>
      </c>
      <c r="C33" s="12" t="s">
        <v>73</v>
      </c>
      <c r="D33" s="26">
        <v>112</v>
      </c>
      <c r="E33" s="26">
        <v>1960</v>
      </c>
      <c r="F33" s="31">
        <v>0.04209490740740741</v>
      </c>
      <c r="G33" s="53">
        <v>0.002777777777777778</v>
      </c>
      <c r="H33" s="34">
        <f t="shared" si="1"/>
        <v>0.04487268518518518</v>
      </c>
      <c r="I33" s="26">
        <v>4</v>
      </c>
      <c r="J33" s="26">
        <v>27</v>
      </c>
      <c r="K33" s="21"/>
      <c r="L33" s="53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.75">
      <c r="A34" s="26">
        <v>5</v>
      </c>
      <c r="B34" s="12" t="s">
        <v>152</v>
      </c>
      <c r="C34" s="12" t="s">
        <v>72</v>
      </c>
      <c r="D34" s="26">
        <v>15</v>
      </c>
      <c r="E34" s="26">
        <v>1960</v>
      </c>
      <c r="F34" s="31">
        <v>0.05081018518518519</v>
      </c>
      <c r="G34" s="53">
        <v>0.002777777777777778</v>
      </c>
      <c r="H34" s="34">
        <f t="shared" si="1"/>
        <v>0.05358796296296296</v>
      </c>
      <c r="I34" s="26">
        <v>5</v>
      </c>
      <c r="J34" s="26">
        <v>26</v>
      </c>
      <c r="K34" s="21"/>
      <c r="L34" s="53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7" customFormat="1" ht="15.75">
      <c r="A35" s="26">
        <v>6</v>
      </c>
      <c r="B35" s="12" t="s">
        <v>148</v>
      </c>
      <c r="C35" s="12" t="s">
        <v>74</v>
      </c>
      <c r="D35" s="26">
        <v>11</v>
      </c>
      <c r="E35" s="26">
        <v>1952</v>
      </c>
      <c r="F35" s="31">
        <v>0.05421296296296296</v>
      </c>
      <c r="G35" s="53">
        <v>0</v>
      </c>
      <c r="H35" s="34">
        <f t="shared" si="1"/>
        <v>0.05421296296296296</v>
      </c>
      <c r="I35" s="26">
        <v>6</v>
      </c>
      <c r="J35" s="26">
        <v>25</v>
      </c>
      <c r="K35" s="21"/>
      <c r="L35" s="5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7" customFormat="1" ht="15.75">
      <c r="A36" s="26">
        <v>7</v>
      </c>
      <c r="B36" s="12" t="s">
        <v>154</v>
      </c>
      <c r="C36" s="12" t="s">
        <v>25</v>
      </c>
      <c r="D36" s="26">
        <v>9</v>
      </c>
      <c r="E36" s="26">
        <v>1948</v>
      </c>
      <c r="F36" s="31"/>
      <c r="G36" s="34"/>
      <c r="H36" s="34" t="s">
        <v>26</v>
      </c>
      <c r="I36" s="26"/>
      <c r="J36" s="26"/>
      <c r="K36" s="21"/>
      <c r="L36" s="53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7" customFormat="1" ht="15.75">
      <c r="A37" s="30"/>
      <c r="I37" s="30"/>
      <c r="J37" s="30"/>
      <c r="K37" s="21"/>
      <c r="L37" s="53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7" customFormat="1" ht="15.75">
      <c r="A38" s="5"/>
      <c r="B38" s="4"/>
      <c r="C38" s="5"/>
      <c r="D38" s="5"/>
      <c r="E38" s="5"/>
      <c r="F38" s="5"/>
      <c r="G38" s="5"/>
      <c r="H38" s="5"/>
      <c r="I38" s="5"/>
      <c r="J38" s="5"/>
      <c r="K38" s="5"/>
      <c r="L38" s="53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7" customFormat="1" ht="15">
      <c r="A39" s="5"/>
      <c r="B39" s="5" t="s">
        <v>13</v>
      </c>
      <c r="C39" s="29"/>
      <c r="D39" s="5" t="s">
        <v>15</v>
      </c>
      <c r="E39" s="5"/>
      <c r="F39" s="5" t="s">
        <v>17</v>
      </c>
      <c r="G39" s="5" t="s">
        <v>19</v>
      </c>
      <c r="H39" s="5"/>
      <c r="I39" s="5"/>
      <c r="J39" s="5"/>
      <c r="K39" s="5"/>
      <c r="L39" s="53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7" customFormat="1" ht="15">
      <c r="A40" s="5"/>
      <c r="B40" s="5"/>
      <c r="C40" s="29"/>
      <c r="D40" s="5"/>
      <c r="E40" s="5"/>
      <c r="F40" s="5"/>
      <c r="G40" s="5"/>
      <c r="H40" s="5"/>
      <c r="I40" s="5"/>
      <c r="J40" s="5"/>
      <c r="K40" s="5"/>
      <c r="L40" s="53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7" customFormat="1" ht="15">
      <c r="A41" s="5"/>
      <c r="B41" s="5" t="s">
        <v>14</v>
      </c>
      <c r="C41" s="29"/>
      <c r="D41" s="5" t="s">
        <v>16</v>
      </c>
      <c r="E41" s="5"/>
      <c r="F41" s="5" t="s">
        <v>18</v>
      </c>
      <c r="G41" s="5" t="s">
        <v>19</v>
      </c>
      <c r="H41" s="5"/>
      <c r="I41" s="5"/>
      <c r="J41" s="5"/>
      <c r="K41" s="5"/>
      <c r="L41" s="53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V34"/>
  <sheetViews>
    <sheetView view="pageBreakPreview" zoomScaleSheetLayoutView="100" zoomScalePageLayoutView="0" workbookViewId="0" topLeftCell="A1">
      <selection activeCell="K25" sqref="K25:M30"/>
    </sheetView>
  </sheetViews>
  <sheetFormatPr defaultColWidth="9.00390625" defaultRowHeight="12.75"/>
  <cols>
    <col min="1" max="1" width="6.00390625" style="1" customWidth="1"/>
    <col min="2" max="2" width="25.25390625" style="1" customWidth="1"/>
    <col min="3" max="3" width="23.75390625" style="1" customWidth="1"/>
    <col min="4" max="4" width="8.75390625" style="1" customWidth="1"/>
    <col min="5" max="5" width="8.375" style="1" customWidth="1"/>
    <col min="6" max="6" width="10.375" style="1" customWidth="1"/>
    <col min="7" max="7" width="12.125" style="1" customWidth="1"/>
    <col min="8" max="8" width="12.75390625" style="1" customWidth="1"/>
    <col min="9" max="9" width="8.125" style="1" customWidth="1"/>
    <col min="10" max="10" width="7.25390625" style="1" customWidth="1"/>
    <col min="11" max="11" width="9.125" style="1" customWidth="1"/>
    <col min="12" max="12" width="9.375" style="52" bestFit="1" customWidth="1"/>
    <col min="13" max="22" width="9.125" style="1" customWidth="1"/>
  </cols>
  <sheetData>
    <row r="1" spans="1:10" ht="12.75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</row>
    <row r="3" ht="5.25" customHeight="1"/>
    <row r="4" spans="1:22" s="20" customFormat="1" ht="49.5" customHeight="1" thickBot="1">
      <c r="A4" s="116" t="s">
        <v>33</v>
      </c>
      <c r="B4" s="116"/>
      <c r="C4" s="116"/>
      <c r="D4" s="116"/>
      <c r="E4" s="116"/>
      <c r="F4" s="116"/>
      <c r="G4" s="116"/>
      <c r="H4" s="116"/>
      <c r="I4" s="116"/>
      <c r="J4" s="116"/>
      <c r="K4" s="19"/>
      <c r="L4" s="61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ht="13.5" thickTop="1">
      <c r="A5" s="1" t="s">
        <v>35</v>
      </c>
    </row>
    <row r="6" spans="1:10" ht="18">
      <c r="A6" s="117" t="s">
        <v>11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22" s="7" customFormat="1" ht="15.75">
      <c r="A7" s="5" t="s">
        <v>31</v>
      </c>
      <c r="B7" s="5"/>
      <c r="C7" s="5"/>
      <c r="D7" s="5"/>
      <c r="E7" s="5"/>
      <c r="F7" s="5"/>
      <c r="G7" s="5"/>
      <c r="H7" s="5"/>
      <c r="I7" s="5"/>
      <c r="J7" s="18" t="s">
        <v>22</v>
      </c>
      <c r="K7" s="5"/>
      <c r="L7" s="53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3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31.5" customHeight="1">
      <c r="A9" s="10" t="s">
        <v>12</v>
      </c>
      <c r="B9" s="10" t="s">
        <v>9</v>
      </c>
      <c r="C9" s="10" t="s">
        <v>0</v>
      </c>
      <c r="D9" s="10" t="s">
        <v>1</v>
      </c>
      <c r="E9" s="10" t="s">
        <v>2</v>
      </c>
      <c r="F9" s="10" t="s">
        <v>6</v>
      </c>
      <c r="G9" s="10" t="s">
        <v>5</v>
      </c>
      <c r="H9" s="10" t="s">
        <v>3</v>
      </c>
      <c r="I9" s="10" t="s">
        <v>7</v>
      </c>
      <c r="J9" s="10" t="s">
        <v>8</v>
      </c>
      <c r="K9" s="8"/>
      <c r="L9" s="59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7" customFormat="1" ht="15.75">
      <c r="A10" s="26">
        <v>1</v>
      </c>
      <c r="B10" s="12" t="s">
        <v>129</v>
      </c>
      <c r="C10" s="12" t="s">
        <v>4</v>
      </c>
      <c r="D10" s="12">
        <v>122</v>
      </c>
      <c r="E10" s="12">
        <v>1970</v>
      </c>
      <c r="F10" s="13">
        <v>0.02271990740740741</v>
      </c>
      <c r="G10" s="14">
        <v>0.0024305555555555556</v>
      </c>
      <c r="H10" s="14">
        <f aca="true" t="shared" si="0" ref="H10:H21">F10+G10</f>
        <v>0.025150462962962965</v>
      </c>
      <c r="I10" s="26">
        <v>1</v>
      </c>
      <c r="J10" s="26">
        <v>33</v>
      </c>
      <c r="K10" s="21"/>
      <c r="L10" s="53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7" customFormat="1" ht="15.75">
      <c r="A11" s="26">
        <v>2</v>
      </c>
      <c r="B11" s="12" t="s">
        <v>56</v>
      </c>
      <c r="C11" s="12" t="s">
        <v>51</v>
      </c>
      <c r="D11" s="12">
        <v>102</v>
      </c>
      <c r="E11" s="12">
        <v>1967</v>
      </c>
      <c r="F11" s="13">
        <v>0.022650462962962966</v>
      </c>
      <c r="G11" s="63">
        <v>0.002777777777777778</v>
      </c>
      <c r="H11" s="14">
        <f t="shared" si="0"/>
        <v>0.025428240740740744</v>
      </c>
      <c r="I11" s="26">
        <v>2</v>
      </c>
      <c r="J11" s="26">
        <v>31</v>
      </c>
      <c r="K11" s="21"/>
      <c r="L11" s="53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7" customFormat="1" ht="15.75">
      <c r="A12" s="26">
        <v>3</v>
      </c>
      <c r="B12" s="12" t="s">
        <v>128</v>
      </c>
      <c r="C12" s="12" t="s">
        <v>51</v>
      </c>
      <c r="D12" s="12">
        <v>121</v>
      </c>
      <c r="E12" s="12">
        <v>1963</v>
      </c>
      <c r="F12" s="13">
        <v>0.027800925925925923</v>
      </c>
      <c r="G12" s="14">
        <v>0</v>
      </c>
      <c r="H12" s="14">
        <f t="shared" si="0"/>
        <v>0.027800925925925923</v>
      </c>
      <c r="I12" s="26">
        <v>3</v>
      </c>
      <c r="J12" s="26">
        <v>29</v>
      </c>
      <c r="K12" s="21"/>
      <c r="L12" s="60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7" customFormat="1" ht="15.75">
      <c r="A13" s="26">
        <v>4</v>
      </c>
      <c r="B13" s="12" t="s">
        <v>57</v>
      </c>
      <c r="C13" s="12" t="s">
        <v>52</v>
      </c>
      <c r="D13" s="12">
        <v>114</v>
      </c>
      <c r="E13" s="12">
        <v>1972</v>
      </c>
      <c r="F13" s="13">
        <v>0.02630787037037037</v>
      </c>
      <c r="G13" s="14">
        <v>0.003125</v>
      </c>
      <c r="H13" s="14">
        <f t="shared" si="0"/>
        <v>0.02943287037037037</v>
      </c>
      <c r="I13" s="26">
        <v>4</v>
      </c>
      <c r="J13" s="26">
        <v>27</v>
      </c>
      <c r="K13" s="21"/>
      <c r="L13" s="53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s="7" customFormat="1" ht="15.75">
      <c r="A14" s="26">
        <v>5</v>
      </c>
      <c r="B14" s="12" t="s">
        <v>134</v>
      </c>
      <c r="C14" s="12" t="s">
        <v>51</v>
      </c>
      <c r="D14" s="12">
        <v>101</v>
      </c>
      <c r="E14" s="12">
        <v>1967</v>
      </c>
      <c r="F14" s="13">
        <v>0.029791666666666664</v>
      </c>
      <c r="G14" s="14">
        <v>0.001388888888888889</v>
      </c>
      <c r="H14" s="14">
        <f t="shared" si="0"/>
        <v>0.03118055555555555</v>
      </c>
      <c r="I14" s="26">
        <v>5</v>
      </c>
      <c r="J14" s="26">
        <v>26</v>
      </c>
      <c r="K14" s="21"/>
      <c r="L14" s="53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7" customFormat="1" ht="15.75">
      <c r="A15" s="26">
        <v>6</v>
      </c>
      <c r="B15" s="12" t="s">
        <v>164</v>
      </c>
      <c r="C15" s="12" t="s">
        <v>51</v>
      </c>
      <c r="D15" s="12">
        <v>106</v>
      </c>
      <c r="E15" s="12">
        <v>1981</v>
      </c>
      <c r="F15" s="13">
        <v>0.026435185185185187</v>
      </c>
      <c r="G15" s="14">
        <v>0.005555555555555556</v>
      </c>
      <c r="H15" s="14">
        <f t="shared" si="0"/>
        <v>0.03199074074074074</v>
      </c>
      <c r="I15" s="26">
        <v>6</v>
      </c>
      <c r="J15" s="26">
        <v>25</v>
      </c>
      <c r="K15" s="21"/>
      <c r="L15" s="53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7" customFormat="1" ht="15.75">
      <c r="A16" s="26">
        <v>7</v>
      </c>
      <c r="B16" s="12" t="s">
        <v>136</v>
      </c>
      <c r="C16" s="12" t="s">
        <v>54</v>
      </c>
      <c r="D16" s="12">
        <v>116</v>
      </c>
      <c r="E16" s="12">
        <v>1965</v>
      </c>
      <c r="F16" s="13">
        <v>0.04006944444444444</v>
      </c>
      <c r="G16" s="14">
        <v>0.0006944444444444445</v>
      </c>
      <c r="H16" s="14">
        <f t="shared" si="0"/>
        <v>0.040763888888888884</v>
      </c>
      <c r="I16" s="26">
        <v>7</v>
      </c>
      <c r="J16" s="26">
        <v>24</v>
      </c>
      <c r="K16" s="21"/>
      <c r="L16" s="53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s="7" customFormat="1" ht="15.75">
      <c r="A17" s="26">
        <v>8</v>
      </c>
      <c r="B17" s="12" t="s">
        <v>140</v>
      </c>
      <c r="C17" s="12" t="s">
        <v>52</v>
      </c>
      <c r="D17" s="12">
        <v>115</v>
      </c>
      <c r="E17" s="12">
        <v>1967</v>
      </c>
      <c r="F17" s="13">
        <v>0.03943287037037037</v>
      </c>
      <c r="G17" s="14">
        <v>0.001388888888888889</v>
      </c>
      <c r="H17" s="14">
        <f t="shared" si="0"/>
        <v>0.04082175925925926</v>
      </c>
      <c r="I17" s="26">
        <v>8</v>
      </c>
      <c r="J17" s="26">
        <v>23</v>
      </c>
      <c r="K17" s="21"/>
      <c r="L17" s="53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s="7" customFormat="1" ht="15.75">
      <c r="A18" s="26">
        <v>9</v>
      </c>
      <c r="B18" s="12" t="s">
        <v>137</v>
      </c>
      <c r="C18" s="12" t="s">
        <v>54</v>
      </c>
      <c r="D18" s="12">
        <v>118</v>
      </c>
      <c r="E18" s="12">
        <v>1972</v>
      </c>
      <c r="F18" s="13">
        <v>0.03989583333333333</v>
      </c>
      <c r="G18" s="14">
        <v>0.003125</v>
      </c>
      <c r="H18" s="14">
        <f t="shared" si="0"/>
        <v>0.043020833333333335</v>
      </c>
      <c r="I18" s="26">
        <v>9</v>
      </c>
      <c r="J18" s="26">
        <v>22</v>
      </c>
      <c r="K18" s="21"/>
      <c r="L18" s="53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7" customFormat="1" ht="15.75">
      <c r="A19" s="26">
        <v>10</v>
      </c>
      <c r="B19" s="12" t="s">
        <v>130</v>
      </c>
      <c r="C19" s="12" t="s">
        <v>53</v>
      </c>
      <c r="D19" s="12">
        <v>104</v>
      </c>
      <c r="E19" s="12">
        <v>1979</v>
      </c>
      <c r="F19" s="13">
        <v>0.03857638888888889</v>
      </c>
      <c r="G19" s="14">
        <v>0.005555555555555556</v>
      </c>
      <c r="H19" s="14">
        <f t="shared" si="0"/>
        <v>0.044131944444444446</v>
      </c>
      <c r="I19" s="26">
        <v>10</v>
      </c>
      <c r="J19" s="26">
        <v>21</v>
      </c>
      <c r="K19" s="21"/>
      <c r="L19" s="53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s="7" customFormat="1" ht="15.75">
      <c r="A20" s="26">
        <v>11</v>
      </c>
      <c r="B20" s="12" t="s">
        <v>138</v>
      </c>
      <c r="C20" s="12" t="s">
        <v>55</v>
      </c>
      <c r="D20" s="12">
        <v>109</v>
      </c>
      <c r="E20" s="12">
        <v>1975</v>
      </c>
      <c r="F20" s="13">
        <v>0.03998842592592593</v>
      </c>
      <c r="G20" s="14">
        <v>0.004166666666666667</v>
      </c>
      <c r="H20" s="14">
        <f t="shared" si="0"/>
        <v>0.04415509259259259</v>
      </c>
      <c r="I20" s="26">
        <v>11</v>
      </c>
      <c r="J20" s="26">
        <v>20</v>
      </c>
      <c r="K20" s="21"/>
      <c r="L20" s="53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s="7" customFormat="1" ht="15.75">
      <c r="A21" s="26">
        <v>12</v>
      </c>
      <c r="B21" s="12" t="s">
        <v>132</v>
      </c>
      <c r="C21" s="12" t="s">
        <v>53</v>
      </c>
      <c r="D21" s="12">
        <v>103</v>
      </c>
      <c r="E21" s="12">
        <v>1977</v>
      </c>
      <c r="F21" s="13">
        <v>0.04732638888888888</v>
      </c>
      <c r="G21" s="14">
        <v>0.004861111111111111</v>
      </c>
      <c r="H21" s="14">
        <f t="shared" si="0"/>
        <v>0.0521875</v>
      </c>
      <c r="I21" s="26">
        <v>12</v>
      </c>
      <c r="J21" s="26">
        <v>19</v>
      </c>
      <c r="K21" s="21"/>
      <c r="L21" s="53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7" customFormat="1" ht="15.75">
      <c r="A22" s="26">
        <v>13</v>
      </c>
      <c r="B22" s="12" t="s">
        <v>139</v>
      </c>
      <c r="C22" s="12" t="s">
        <v>55</v>
      </c>
      <c r="D22" s="12">
        <v>110</v>
      </c>
      <c r="E22" s="12">
        <v>1975</v>
      </c>
      <c r="F22" s="13"/>
      <c r="G22" s="14"/>
      <c r="H22" s="14" t="s">
        <v>26</v>
      </c>
      <c r="I22" s="26"/>
      <c r="J22" s="26"/>
      <c r="K22" s="21"/>
      <c r="L22" s="53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7" customFormat="1" ht="15.75">
      <c r="A23" s="26">
        <v>14</v>
      </c>
      <c r="B23" s="12" t="s">
        <v>165</v>
      </c>
      <c r="C23" s="12" t="s">
        <v>51</v>
      </c>
      <c r="D23" s="12">
        <v>123</v>
      </c>
      <c r="E23" s="12">
        <v>1967</v>
      </c>
      <c r="F23" s="13"/>
      <c r="G23" s="14"/>
      <c r="H23" s="14" t="s">
        <v>26</v>
      </c>
      <c r="I23" s="26"/>
      <c r="J23" s="26"/>
      <c r="K23" s="21"/>
      <c r="L23" s="53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7" customFormat="1" ht="31.5" customHeight="1">
      <c r="A24" s="30"/>
      <c r="B24" s="29"/>
      <c r="C24" s="29"/>
      <c r="D24" s="30"/>
      <c r="E24" s="30"/>
      <c r="F24" s="46"/>
      <c r="G24" s="45"/>
      <c r="H24" s="45"/>
      <c r="I24" s="30"/>
      <c r="J24" s="47" t="s">
        <v>23</v>
      </c>
      <c r="K24" s="21"/>
      <c r="L24" s="53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7" customFormat="1" ht="31.5" customHeight="1">
      <c r="A25" s="10" t="s">
        <v>12</v>
      </c>
      <c r="B25" s="10" t="s">
        <v>9</v>
      </c>
      <c r="C25" s="10" t="s">
        <v>0</v>
      </c>
      <c r="D25" s="10" t="s">
        <v>1</v>
      </c>
      <c r="E25" s="10" t="s">
        <v>2</v>
      </c>
      <c r="F25" s="10" t="s">
        <v>6</v>
      </c>
      <c r="G25" s="10" t="s">
        <v>5</v>
      </c>
      <c r="H25" s="10" t="s">
        <v>3</v>
      </c>
      <c r="I25" s="10" t="s">
        <v>7</v>
      </c>
      <c r="J25" s="10" t="s">
        <v>8</v>
      </c>
      <c r="K25" s="21"/>
      <c r="L25" s="53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7" customFormat="1" ht="15.75">
      <c r="A26" s="26">
        <v>1</v>
      </c>
      <c r="B26" s="12" t="s">
        <v>166</v>
      </c>
      <c r="C26" s="12" t="s">
        <v>81</v>
      </c>
      <c r="D26" s="12">
        <v>125</v>
      </c>
      <c r="E26" s="12">
        <v>1957</v>
      </c>
      <c r="F26" s="13">
        <v>0.027557870370370368</v>
      </c>
      <c r="G26" s="14">
        <v>0.0006944444444444445</v>
      </c>
      <c r="H26" s="14">
        <f>F26+G26</f>
        <v>0.028252314814814813</v>
      </c>
      <c r="I26" s="26">
        <v>1</v>
      </c>
      <c r="J26" s="26">
        <v>33</v>
      </c>
      <c r="K26" s="21"/>
      <c r="L26" s="53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7" customFormat="1" ht="15.75">
      <c r="A27" s="26">
        <v>2</v>
      </c>
      <c r="B27" s="12" t="s">
        <v>167</v>
      </c>
      <c r="C27" s="12" t="s">
        <v>81</v>
      </c>
      <c r="D27" s="12">
        <v>105</v>
      </c>
      <c r="E27" s="12">
        <v>1961</v>
      </c>
      <c r="F27" s="13">
        <v>0.035370370370370365</v>
      </c>
      <c r="G27" s="14">
        <v>0.0020833333333333333</v>
      </c>
      <c r="H27" s="14">
        <f>F27+G27</f>
        <v>0.0374537037037037</v>
      </c>
      <c r="I27" s="26">
        <v>2</v>
      </c>
      <c r="J27" s="26">
        <v>31</v>
      </c>
      <c r="K27" s="21"/>
      <c r="L27" s="5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7" customFormat="1" ht="15.75">
      <c r="A28" s="26">
        <v>3</v>
      </c>
      <c r="B28" s="12" t="s">
        <v>168</v>
      </c>
      <c r="C28" s="12" t="s">
        <v>81</v>
      </c>
      <c r="D28" s="12">
        <v>124</v>
      </c>
      <c r="E28" s="12">
        <v>1955</v>
      </c>
      <c r="F28" s="13">
        <v>0.040046296296296295</v>
      </c>
      <c r="G28" s="14">
        <v>0</v>
      </c>
      <c r="H28" s="14">
        <f>F28+G28</f>
        <v>0.040046296296296295</v>
      </c>
      <c r="I28" s="26">
        <v>3</v>
      </c>
      <c r="J28" s="26">
        <v>29</v>
      </c>
      <c r="K28" s="21"/>
      <c r="L28" s="53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7" customFormat="1" ht="15.75">
      <c r="A29" s="26">
        <v>4</v>
      </c>
      <c r="B29" s="12" t="s">
        <v>169</v>
      </c>
      <c r="C29" s="12" t="s">
        <v>81</v>
      </c>
      <c r="D29" s="12">
        <v>107</v>
      </c>
      <c r="E29" s="12">
        <v>1962</v>
      </c>
      <c r="F29" s="13">
        <v>0.04137731481481482</v>
      </c>
      <c r="G29" s="14">
        <v>0.0024305555555555556</v>
      </c>
      <c r="H29" s="14">
        <f>F29+G29</f>
        <v>0.04380787037037037</v>
      </c>
      <c r="I29" s="26">
        <v>4</v>
      </c>
      <c r="J29" s="26">
        <v>27</v>
      </c>
      <c r="K29" s="21"/>
      <c r="L29" s="53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7" customFormat="1" ht="15.75">
      <c r="A30" s="30"/>
      <c r="I30" s="30"/>
      <c r="J30" s="30"/>
      <c r="K30" s="21"/>
      <c r="L30" s="53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7" customFormat="1" ht="15.75">
      <c r="A31" s="5"/>
      <c r="B31" s="4"/>
      <c r="C31" s="5"/>
      <c r="D31" s="5"/>
      <c r="E31" s="5"/>
      <c r="F31" s="5"/>
      <c r="G31" s="5"/>
      <c r="H31" s="5"/>
      <c r="I31" s="5"/>
      <c r="J31" s="5"/>
      <c r="K31" s="5"/>
      <c r="L31" s="53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7" customFormat="1" ht="15">
      <c r="A32" s="5"/>
      <c r="B32" s="5" t="s">
        <v>13</v>
      </c>
      <c r="C32" s="29"/>
      <c r="D32" s="5" t="s">
        <v>15</v>
      </c>
      <c r="E32" s="5"/>
      <c r="F32" s="5" t="s">
        <v>17</v>
      </c>
      <c r="G32" s="5" t="s">
        <v>19</v>
      </c>
      <c r="H32" s="5"/>
      <c r="I32" s="5"/>
      <c r="J32" s="5"/>
      <c r="K32" s="5"/>
      <c r="L32" s="53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7" customFormat="1" ht="15">
      <c r="A33" s="5"/>
      <c r="B33" s="5"/>
      <c r="C33" s="29"/>
      <c r="D33" s="5"/>
      <c r="E33" s="5"/>
      <c r="F33" s="5"/>
      <c r="G33" s="5"/>
      <c r="H33" s="5"/>
      <c r="I33" s="5"/>
      <c r="J33" s="5"/>
      <c r="K33" s="5"/>
      <c r="L33" s="53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7" customFormat="1" ht="15">
      <c r="A34" s="5"/>
      <c r="B34" s="5" t="s">
        <v>14</v>
      </c>
      <c r="C34" s="29"/>
      <c r="D34" s="5" t="s">
        <v>16</v>
      </c>
      <c r="E34" s="5"/>
      <c r="F34" s="5" t="s">
        <v>18</v>
      </c>
      <c r="G34" s="5" t="s">
        <v>19</v>
      </c>
      <c r="H34" s="5"/>
      <c r="I34" s="5"/>
      <c r="J34" s="5"/>
      <c r="K34" s="5"/>
      <c r="L34" s="53"/>
      <c r="M34" s="5"/>
      <c r="N34" s="5"/>
      <c r="O34" s="5"/>
      <c r="P34" s="5"/>
      <c r="Q34" s="5"/>
      <c r="R34" s="5"/>
      <c r="S34" s="5"/>
      <c r="T34" s="5"/>
      <c r="U34" s="5"/>
      <c r="V34" s="5"/>
    </row>
  </sheetData>
  <sheetProtection/>
  <mergeCells count="4">
    <mergeCell ref="A1:J1"/>
    <mergeCell ref="A2:J2"/>
    <mergeCell ref="A4:J4"/>
    <mergeCell ref="A6:J6"/>
  </mergeCells>
  <printOptions/>
  <pageMargins left="0.65" right="0.15" top="0.34" bottom="1" header="0.33" footer="0.5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khanDD</cp:lastModifiedBy>
  <cp:lastPrinted>2013-06-02T01:15:28Z</cp:lastPrinted>
  <dcterms:created xsi:type="dcterms:W3CDTF">2010-06-04T09:19:10Z</dcterms:created>
  <dcterms:modified xsi:type="dcterms:W3CDTF">2013-06-03T04:34:53Z</dcterms:modified>
  <cp:category/>
  <cp:version/>
  <cp:contentType/>
  <cp:contentStatus/>
</cp:coreProperties>
</file>