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90" activeTab="0"/>
  </bookViews>
  <sheets>
    <sheet name="МЖ10" sheetId="1" r:id="rId1"/>
    <sheet name="МЖ12" sheetId="2" r:id="rId2"/>
    <sheet name="МЖ14" sheetId="3" r:id="rId3"/>
    <sheet name="МЖ16" sheetId="4" r:id="rId4"/>
    <sheet name="МЖ17" sheetId="5" r:id="rId5"/>
    <sheet name="МЖ18" sheetId="6" r:id="rId6"/>
    <sheet name="МЖ20" sheetId="7" r:id="rId7"/>
  </sheets>
  <definedNames>
    <definedName name="_xlnm.Print_Area" localSheetId="0">'МЖ10'!$A$1:$L$103</definedName>
    <definedName name="_xlnm.Print_Area" localSheetId="1">'МЖ12'!$A$1:$P$48</definedName>
    <definedName name="_xlnm.Print_Area" localSheetId="2">'МЖ14'!$A$1:$T$69</definedName>
    <definedName name="_xlnm.Print_Area" localSheetId="3">'МЖ16'!$A$1:$N$27</definedName>
    <definedName name="_xlnm.Print_Area" localSheetId="4">'МЖ17'!$A$1:$X$35</definedName>
    <definedName name="_xlnm.Print_Area" localSheetId="5">'МЖ18'!$A$1:$N$27</definedName>
    <definedName name="_xlnm.Print_Area" localSheetId="6">'МЖ20'!$A$1:$N$13</definedName>
  </definedNames>
  <calcPr fullCalcOnLoad="1"/>
</workbook>
</file>

<file path=xl/sharedStrings.xml><?xml version="1.0" encoding="utf-8"?>
<sst xmlns="http://schemas.openxmlformats.org/spreadsheetml/2006/main" count="868" uniqueCount="253">
  <si>
    <t>Ф.И.</t>
  </si>
  <si>
    <t>место</t>
  </si>
  <si>
    <t>очки</t>
  </si>
  <si>
    <t>№</t>
  </si>
  <si>
    <t>сумма очков</t>
  </si>
  <si>
    <t xml:space="preserve">тренер </t>
  </si>
  <si>
    <t>Савега Т.Ф.</t>
  </si>
  <si>
    <t>Горланова С.Е.</t>
  </si>
  <si>
    <t>Мельникова А.Е.</t>
  </si>
  <si>
    <t>Кутовенко В.А.</t>
  </si>
  <si>
    <t>Моисеев Семен</t>
  </si>
  <si>
    <t>Набоко Денис</t>
  </si>
  <si>
    <t>Савега Николай</t>
  </si>
  <si>
    <t>группа Ж-12</t>
  </si>
  <si>
    <t>группа М-12</t>
  </si>
  <si>
    <t>Жуков Александр</t>
  </si>
  <si>
    <t xml:space="preserve">Иванов Павел </t>
  </si>
  <si>
    <t xml:space="preserve">Михайлюк Владимир </t>
  </si>
  <si>
    <t xml:space="preserve">Ильин Егор  </t>
  </si>
  <si>
    <t>Тихомиров Илья</t>
  </si>
  <si>
    <t>Мезенцев Ульян</t>
  </si>
  <si>
    <t>Тудахунов Рашид</t>
  </si>
  <si>
    <t>Коншин Захар</t>
  </si>
  <si>
    <t xml:space="preserve">Повх Роман     </t>
  </si>
  <si>
    <t>Бобров Максим</t>
  </si>
  <si>
    <t>Снегирев Гаврил</t>
  </si>
  <si>
    <t>Труфанов А.Ф.</t>
  </si>
  <si>
    <t>группа М-17</t>
  </si>
  <si>
    <t>год рождения</t>
  </si>
  <si>
    <t>Сермягина Светлана</t>
  </si>
  <si>
    <t>Сибиковская Александра</t>
  </si>
  <si>
    <t>Гетманова Евгения</t>
  </si>
  <si>
    <t>Абабкова Лолита</t>
  </si>
  <si>
    <t>Леонтюк Т.Н.</t>
  </si>
  <si>
    <t>Фещенко Валерий</t>
  </si>
  <si>
    <t>Шугаев Евгений</t>
  </si>
  <si>
    <t>Колиненко Тимофей</t>
  </si>
  <si>
    <t>Подсветов Максим</t>
  </si>
  <si>
    <t>Храповицкий Даниил</t>
  </si>
  <si>
    <t>Василенко Илья</t>
  </si>
  <si>
    <t>Ханин Ростислав</t>
  </si>
  <si>
    <t>Трусова Алина</t>
  </si>
  <si>
    <t>Скрипка Анна</t>
  </si>
  <si>
    <t>Высоцкий Павел</t>
  </si>
  <si>
    <t>Хлебников Юрий</t>
  </si>
  <si>
    <t>Савега А.Я.</t>
  </si>
  <si>
    <t>Байбухаметов Александр</t>
  </si>
  <si>
    <t>Жуков Илья</t>
  </si>
  <si>
    <t>Чирков Леонид</t>
  </si>
  <si>
    <t>Немолочнова Мария</t>
  </si>
  <si>
    <t>Савега Андрей</t>
  </si>
  <si>
    <t>Козлов Вячеслав</t>
  </si>
  <si>
    <t>группа Ж -17</t>
  </si>
  <si>
    <t>кубок и перенство Хабаровского края 04.12.2010 (Амут)</t>
  </si>
  <si>
    <t xml:space="preserve">кубок и перенство Хабаровского края 05.12.2010 (Амут) </t>
  </si>
  <si>
    <t>Митюшкин Иван</t>
  </si>
  <si>
    <t>Киселев Алексей</t>
  </si>
  <si>
    <t>РАНГ ДЮСШ "Лидер" лыжное  ориентирование 2010-2011 г.</t>
  </si>
  <si>
    <t>Саволайнен Иван</t>
  </si>
  <si>
    <t>снят</t>
  </si>
  <si>
    <t>Кулишова Виктория</t>
  </si>
  <si>
    <t>Васькова Есения</t>
  </si>
  <si>
    <t>Чекун Вячеслав</t>
  </si>
  <si>
    <t>группа М-20</t>
  </si>
  <si>
    <t>группа Ж -14</t>
  </si>
  <si>
    <t>группа М -14</t>
  </si>
  <si>
    <t>Муляев Дмитрий</t>
  </si>
  <si>
    <t>Криштоп Полина</t>
  </si>
  <si>
    <t>Бабин Никита</t>
  </si>
  <si>
    <t>Коберская Екатерина</t>
  </si>
  <si>
    <t>Леписка Владислав</t>
  </si>
  <si>
    <t>Михалев Семен</t>
  </si>
  <si>
    <t>Смоляк Виктор</t>
  </si>
  <si>
    <t>Лысак Степан</t>
  </si>
  <si>
    <t>Голикова Кристина</t>
  </si>
  <si>
    <t>первенство Хабаровского края 2 этап спартакиады 08.01.2011</t>
  </si>
  <si>
    <t>Виденин Илья</t>
  </si>
  <si>
    <t>Афиногенов Александр</t>
  </si>
  <si>
    <t>Радкевич Никита</t>
  </si>
  <si>
    <t>Петров Кирилл</t>
  </si>
  <si>
    <t>Гаращук Т.Я.</t>
  </si>
  <si>
    <t>Потанин Александр</t>
  </si>
  <si>
    <t>Шашова Анастасия</t>
  </si>
  <si>
    <t>первенство Хабаровского края 2 этап спартакиады 09.01.2011</t>
  </si>
  <si>
    <t>первенство Хабаровского края 2 этап спартакиады 10.01.2011</t>
  </si>
  <si>
    <t xml:space="preserve"> Открытое первенство ХК СДЮШОР 22.01.2011</t>
  </si>
  <si>
    <t xml:space="preserve"> Открытое первенство ХК СДЮШОР 23.01.2011</t>
  </si>
  <si>
    <t>Шанина Виктория</t>
  </si>
  <si>
    <t>Панова Арзу</t>
  </si>
  <si>
    <t>Горланова Людмила</t>
  </si>
  <si>
    <t>Прасол Анастасия</t>
  </si>
  <si>
    <t>группа М-16</t>
  </si>
  <si>
    <t>группа Ж -16</t>
  </si>
  <si>
    <t>Хоменко Павел</t>
  </si>
  <si>
    <t>Жуков Дмитрий</t>
  </si>
  <si>
    <t>группа М-18</t>
  </si>
  <si>
    <t>группа Ж -18</t>
  </si>
  <si>
    <t>Крылов Владимир</t>
  </si>
  <si>
    <t>Тышкевич Семен</t>
  </si>
  <si>
    <t>Ивко Татьяна</t>
  </si>
  <si>
    <t>Жукова Алена</t>
  </si>
  <si>
    <t>Жукова Екатерина</t>
  </si>
  <si>
    <t>Кучерявый Илья</t>
  </si>
  <si>
    <t>Музыкин Владислав</t>
  </si>
  <si>
    <t>Терещенко Ярослав</t>
  </si>
  <si>
    <t>Гордов Виталий</t>
  </si>
  <si>
    <t>Хайдаров Сайвали</t>
  </si>
  <si>
    <t>Тереньтьева Дарья</t>
  </si>
  <si>
    <t>Радкевич Ульяна</t>
  </si>
  <si>
    <t>Хрубилова Евгения</t>
  </si>
  <si>
    <t>Обойщик Дмитрий</t>
  </si>
  <si>
    <t>Открытое  первенство Хабаровского края на лыжах среди учащихся 18.02.2011</t>
  </si>
  <si>
    <t>Открытое  первенство Хабаровского края на лыжах среди учащихся 19.02.2011</t>
  </si>
  <si>
    <t>Матвеев Евгений</t>
  </si>
  <si>
    <t>Иванова Л.А.</t>
  </si>
  <si>
    <t>Архаров Олег</t>
  </si>
  <si>
    <t>Креков Иван</t>
  </si>
  <si>
    <t>Юшин Виталий</t>
  </si>
  <si>
    <t>Сорокин Владислав</t>
  </si>
  <si>
    <t>Палаус Илья</t>
  </si>
  <si>
    <t>Каргальский Егор</t>
  </si>
  <si>
    <t>Придворов Кирилл</t>
  </si>
  <si>
    <t>Терентьев Никита</t>
  </si>
  <si>
    <t>Панов Виктор</t>
  </si>
  <si>
    <t>Чижик Кирилл</t>
  </si>
  <si>
    <t>Радышевская Дарья</t>
  </si>
  <si>
    <t>Михайлина Екатерина</t>
  </si>
  <si>
    <t>Тихонова Дарья</t>
  </si>
  <si>
    <t>Гурина Дарья</t>
  </si>
  <si>
    <t>Владычанская Анна</t>
  </si>
  <si>
    <t>Зиновьева Варвара</t>
  </si>
  <si>
    <t>первенство ДФО 28.01.2011</t>
  </si>
  <si>
    <t>первенство ДФО 29.01.2011</t>
  </si>
  <si>
    <t>Шишов Артем</t>
  </si>
  <si>
    <t>Андронова Александра</t>
  </si>
  <si>
    <t>И Алина</t>
  </si>
  <si>
    <t>Телюков Виктор</t>
  </si>
  <si>
    <t>Киселев Дмитрий</t>
  </si>
  <si>
    <t>Зеленюк Илья</t>
  </si>
  <si>
    <t>Гуськов Леонид</t>
  </si>
  <si>
    <t>Бухта Олег</t>
  </si>
  <si>
    <t>Добровольский Михаил</t>
  </si>
  <si>
    <t>Бекетов Сергей</t>
  </si>
  <si>
    <t>Салмин Александр</t>
  </si>
  <si>
    <t>Зиновьев  Захар</t>
  </si>
  <si>
    <t>Кураков Егор</t>
  </si>
  <si>
    <t>Леонтюк т.Н.</t>
  </si>
  <si>
    <t>Бирюков Владислав</t>
  </si>
  <si>
    <t>Сутормина Юлия</t>
  </si>
  <si>
    <t>Литвинов Константин</t>
  </si>
  <si>
    <t>Смоляр Василий</t>
  </si>
  <si>
    <t>Вострикова Кристина</t>
  </si>
  <si>
    <t>Савельев Александр</t>
  </si>
  <si>
    <t>Открытое первенство ДЮСШ "Лидер" 07.03.2011</t>
  </si>
  <si>
    <t>Жукорва Екатерина</t>
  </si>
  <si>
    <t>Иванович Кристина</t>
  </si>
  <si>
    <t>Рыбкин Артур</t>
  </si>
  <si>
    <t>Рассохин Даниил</t>
  </si>
  <si>
    <t>Кулик Артем</t>
  </si>
  <si>
    <t>Москалев Владислав</t>
  </si>
  <si>
    <t>Долинин Виталий</t>
  </si>
  <si>
    <t>Романов Даниил</t>
  </si>
  <si>
    <t>Былков Валерий</t>
  </si>
  <si>
    <t>Абрамов Виктор</t>
  </si>
  <si>
    <t>Волохов Николай</t>
  </si>
  <si>
    <t>Воронецкий Альберт</t>
  </si>
  <si>
    <t>Воробьев Владимир</t>
  </si>
  <si>
    <t>Квон Виктория</t>
  </si>
  <si>
    <t>Андронова Анастасия</t>
  </si>
  <si>
    <t>Высоцкая Яна</t>
  </si>
  <si>
    <t>Мазаник Мария</t>
  </si>
  <si>
    <t>Первенство Хабаровского края г. Комсомольск-на-Амуре 19.03.2011</t>
  </si>
  <si>
    <t>Первенство Хабаровского края г. Комсомольск-на-Амуре 20.03.2011</t>
  </si>
  <si>
    <t>Баймухаметов Александр</t>
  </si>
  <si>
    <t>группа Ж-20</t>
  </si>
  <si>
    <t>группа Ж-14</t>
  </si>
  <si>
    <t>Трегубец Александра</t>
  </si>
  <si>
    <t>Митякова Е.А</t>
  </si>
  <si>
    <t>группа М-14</t>
  </si>
  <si>
    <t>Серебряков Дмитрий</t>
  </si>
  <si>
    <t>Кубарский Андрей</t>
  </si>
  <si>
    <t>Ильин Егор</t>
  </si>
  <si>
    <t xml:space="preserve">Лосан Евгений </t>
  </si>
  <si>
    <t>Залипа Владимир</t>
  </si>
  <si>
    <t>Кортылева Т.А.</t>
  </si>
  <si>
    <t>Мельникова А.Е</t>
  </si>
  <si>
    <t>Леонтюк Т.Н</t>
  </si>
  <si>
    <t>группа Ж-16</t>
  </si>
  <si>
    <t>группа Ж-18</t>
  </si>
  <si>
    <t>Шульга Елизавета</t>
  </si>
  <si>
    <t>Поливценва О.М</t>
  </si>
  <si>
    <t>Сигитова Ирина</t>
  </si>
  <si>
    <t>Гарбузарь Дарья</t>
  </si>
  <si>
    <t>Повх Роман</t>
  </si>
  <si>
    <t>Хромов Дмитрий</t>
  </si>
  <si>
    <t>Курильская Дарья</t>
  </si>
  <si>
    <t>Дениско Николай</t>
  </si>
  <si>
    <t>20 мая</t>
  </si>
  <si>
    <t>21 мая</t>
  </si>
  <si>
    <t>14 июня</t>
  </si>
  <si>
    <t>15 июня</t>
  </si>
  <si>
    <t>16 июня</t>
  </si>
  <si>
    <t>22 мая</t>
  </si>
  <si>
    <t>Ким Евгений</t>
  </si>
  <si>
    <t>Аверкин Павел</t>
  </si>
  <si>
    <t>Голованов Андрей</t>
  </si>
  <si>
    <t xml:space="preserve"> Митяков Сергей</t>
  </si>
  <si>
    <t>Шелопугин Гордей</t>
  </si>
  <si>
    <t>Ефремов Михаил</t>
  </si>
  <si>
    <t>Митяков Владислав</t>
  </si>
  <si>
    <t>Митяковы</t>
  </si>
  <si>
    <t>Муляев Глеб</t>
  </si>
  <si>
    <t>Нечаенко Владимир</t>
  </si>
  <si>
    <t>Пальваль Захар</t>
  </si>
  <si>
    <t>Бочкалов Дмитрий</t>
  </si>
  <si>
    <t>Мотырева Дарья</t>
  </si>
  <si>
    <t>Бабичева Ангелина</t>
  </si>
  <si>
    <t>ТрапезникоавИ.М</t>
  </si>
  <si>
    <t>Эннс Екатерина</t>
  </si>
  <si>
    <t>Зиатдинова Валерия</t>
  </si>
  <si>
    <t>Мартиросян Александра</t>
  </si>
  <si>
    <t>Чечурова Мария</t>
  </si>
  <si>
    <t>Передерий Светлана</t>
  </si>
  <si>
    <t>Корниенко Екатерина</t>
  </si>
  <si>
    <t>Еловская Полина</t>
  </si>
  <si>
    <t>Быкова Ксения</t>
  </si>
  <si>
    <t>Пухова Анастасия</t>
  </si>
  <si>
    <t>Лукьянова Евгения</t>
  </si>
  <si>
    <t>Выропаев Сергей</t>
  </si>
  <si>
    <t>Козадаев Никита</t>
  </si>
  <si>
    <t>Яночкин Александр</t>
  </si>
  <si>
    <t>Поливцева О.М</t>
  </si>
  <si>
    <t>Тюкавкин Вячеслав</t>
  </si>
  <si>
    <t>Шашкин Лев</t>
  </si>
  <si>
    <t>Гутова Ксения</t>
  </si>
  <si>
    <t>Мальгина Дарья</t>
  </si>
  <si>
    <t>поливцева О.М</t>
  </si>
  <si>
    <t>Труфанов А.Ф</t>
  </si>
  <si>
    <t>Малин Виктор</t>
  </si>
  <si>
    <t>Залипа Дмитрий</t>
  </si>
  <si>
    <t>Лопатин Алексей</t>
  </si>
  <si>
    <t>Гоманюк Дмитрий</t>
  </si>
  <si>
    <t>Суховеев Константин</t>
  </si>
  <si>
    <t>Сычугов Александр</t>
  </si>
  <si>
    <t>Трапезникова И.М</t>
  </si>
  <si>
    <t>Горланова С.Е</t>
  </si>
  <si>
    <t>Жигулин Владимир</t>
  </si>
  <si>
    <t>Свирин Максим</t>
  </si>
  <si>
    <t>Миронов Роман</t>
  </si>
  <si>
    <t>Самаркин Дмитрий</t>
  </si>
  <si>
    <t>Смирнов Максим</t>
  </si>
  <si>
    <t>Таблица отборочных стартов 2011 года по спортивному ориентированию бегом для гупп М-Ж 14,16,18</t>
  </si>
  <si>
    <t>сумма 4 стартов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</si>
</sst>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i/>
      <sz val="18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b/>
      <i/>
      <sz val="18"/>
      <name val="Arial"/>
      <family val="2"/>
    </font>
    <font>
      <b/>
      <i/>
      <u val="single"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u val="single"/>
      <sz val="14"/>
      <color indexed="10"/>
      <name val="Arial"/>
      <family val="2"/>
    </font>
    <font>
      <b/>
      <sz val="14"/>
      <color indexed="10"/>
      <name val="Arial Cyr"/>
      <family val="0"/>
    </font>
    <font>
      <sz val="10"/>
      <name val="Courier New"/>
      <family val="3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4"/>
      <name val="Arial"/>
      <family val="2"/>
    </font>
    <font>
      <i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75" zoomScaleNormal="75" zoomScaleSheetLayoutView="75" workbookViewId="0" topLeftCell="A31">
      <selection activeCell="H41" sqref="H41"/>
    </sheetView>
  </sheetViews>
  <sheetFormatPr defaultColWidth="9.00390625" defaultRowHeight="12.75"/>
  <cols>
    <col min="1" max="1" width="4.375" style="0" bestFit="1" customWidth="1"/>
    <col min="2" max="2" width="35.25390625" style="0" customWidth="1"/>
    <col min="3" max="3" width="8.25390625" style="0" customWidth="1"/>
    <col min="4" max="4" width="25.00390625" style="0" customWidth="1"/>
    <col min="5" max="5" width="6.25390625" style="0" customWidth="1"/>
    <col min="6" max="6" width="5.875" style="0" customWidth="1"/>
    <col min="7" max="7" width="5.375" style="0" customWidth="1"/>
    <col min="8" max="8" width="7.75390625" style="0" bestFit="1" customWidth="1"/>
    <col min="9" max="10" width="8.25390625" style="0" customWidth="1"/>
    <col min="11" max="11" width="15.375" style="0" customWidth="1"/>
    <col min="12" max="12" width="15.00390625" style="0" customWidth="1"/>
    <col min="13" max="13" width="0.2421875" style="0" hidden="1" customWidth="1"/>
    <col min="17" max="17" width="1.75390625" style="0" customWidth="1"/>
    <col min="18" max="25" width="9.125" style="0" hidden="1" customWidth="1"/>
  </cols>
  <sheetData>
    <row r="1" spans="1:12" s="74" customFormat="1" ht="54" customHeight="1">
      <c r="A1" s="88" t="s">
        <v>251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74" customFormat="1" ht="27" customHeight="1">
      <c r="A2" s="89" t="s">
        <v>175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63.75" customHeight="1">
      <c r="A3" s="7"/>
      <c r="B3" s="7"/>
      <c r="C3" s="68"/>
      <c r="D3" s="7"/>
      <c r="E3" s="69" t="s">
        <v>197</v>
      </c>
      <c r="F3" s="69" t="s">
        <v>198</v>
      </c>
      <c r="G3" s="69" t="s">
        <v>202</v>
      </c>
      <c r="H3" s="75" t="s">
        <v>199</v>
      </c>
      <c r="I3" s="75" t="s">
        <v>200</v>
      </c>
      <c r="J3" s="75" t="s">
        <v>201</v>
      </c>
      <c r="K3" s="68" t="s">
        <v>252</v>
      </c>
      <c r="L3" s="7" t="s">
        <v>1</v>
      </c>
    </row>
    <row r="4" spans="1:12" ht="18.75">
      <c r="A4" s="3">
        <v>1</v>
      </c>
      <c r="B4" s="8" t="s">
        <v>176</v>
      </c>
      <c r="C4" s="9">
        <v>1999</v>
      </c>
      <c r="D4" s="8" t="s">
        <v>177</v>
      </c>
      <c r="E4" s="3">
        <v>0</v>
      </c>
      <c r="F4" s="62">
        <v>0</v>
      </c>
      <c r="G4" s="3">
        <v>0</v>
      </c>
      <c r="H4" s="4"/>
      <c r="I4" s="6"/>
      <c r="J4" s="4"/>
      <c r="K4" s="6"/>
      <c r="L4" s="12"/>
    </row>
    <row r="5" spans="1:12" ht="18.75">
      <c r="A5" s="3">
        <v>2</v>
      </c>
      <c r="B5" s="8" t="s">
        <v>30</v>
      </c>
      <c r="C5" s="9">
        <v>1997</v>
      </c>
      <c r="D5" s="8" t="s">
        <v>8</v>
      </c>
      <c r="E5" s="3">
        <v>20</v>
      </c>
      <c r="F5" s="62">
        <v>20</v>
      </c>
      <c r="G5" s="3">
        <v>11</v>
      </c>
      <c r="H5" s="4"/>
      <c r="I5" s="6"/>
      <c r="J5" s="4"/>
      <c r="K5" s="6"/>
      <c r="L5" s="10"/>
    </row>
    <row r="6" spans="1:12" ht="18.75">
      <c r="A6" s="3">
        <v>3</v>
      </c>
      <c r="B6" s="8" t="s">
        <v>67</v>
      </c>
      <c r="C6" s="9">
        <v>1998</v>
      </c>
      <c r="D6" s="8" t="s">
        <v>9</v>
      </c>
      <c r="E6" s="3">
        <v>12</v>
      </c>
      <c r="F6" s="62">
        <v>11</v>
      </c>
      <c r="G6" s="3">
        <v>9</v>
      </c>
      <c r="H6" s="4"/>
      <c r="I6" s="6"/>
      <c r="J6" s="4"/>
      <c r="K6" s="6"/>
      <c r="L6" s="12"/>
    </row>
    <row r="7" spans="1:12" ht="18.75">
      <c r="A7" s="3">
        <v>4</v>
      </c>
      <c r="B7" s="8" t="s">
        <v>42</v>
      </c>
      <c r="C7" s="9">
        <v>1999</v>
      </c>
      <c r="D7" s="8" t="s">
        <v>9</v>
      </c>
      <c r="E7" s="3">
        <v>0</v>
      </c>
      <c r="F7" s="62">
        <v>0</v>
      </c>
      <c r="G7" s="3">
        <v>0</v>
      </c>
      <c r="H7" s="4"/>
      <c r="I7" s="6"/>
      <c r="J7" s="4"/>
      <c r="K7" s="71"/>
      <c r="L7" s="10"/>
    </row>
    <row r="8" spans="1:12" ht="18.75">
      <c r="A8" s="3">
        <v>5</v>
      </c>
      <c r="B8" s="8" t="s">
        <v>49</v>
      </c>
      <c r="C8" s="9">
        <v>1998</v>
      </c>
      <c r="D8" s="8" t="s">
        <v>9</v>
      </c>
      <c r="E8" s="3">
        <v>0</v>
      </c>
      <c r="F8" s="62">
        <v>0</v>
      </c>
      <c r="G8" s="3">
        <v>0</v>
      </c>
      <c r="H8" s="4"/>
      <c r="I8" s="6"/>
      <c r="J8" s="4"/>
      <c r="K8" s="71"/>
      <c r="L8" s="10"/>
    </row>
    <row r="9" spans="1:12" ht="18.75">
      <c r="A9" s="3">
        <v>6</v>
      </c>
      <c r="B9" s="8" t="s">
        <v>219</v>
      </c>
      <c r="C9" s="9">
        <v>1998</v>
      </c>
      <c r="D9" s="8"/>
      <c r="E9" s="3">
        <v>17</v>
      </c>
      <c r="F9" s="62">
        <v>8</v>
      </c>
      <c r="G9" s="3">
        <v>17</v>
      </c>
      <c r="H9" s="4"/>
      <c r="I9" s="6"/>
      <c r="J9" s="4"/>
      <c r="K9" s="71"/>
      <c r="L9" s="10"/>
    </row>
    <row r="10" spans="1:12" ht="18.75">
      <c r="A10" s="3">
        <v>7</v>
      </c>
      <c r="B10" s="8" t="s">
        <v>220</v>
      </c>
      <c r="C10" s="9">
        <v>1998</v>
      </c>
      <c r="D10" s="8"/>
      <c r="E10" s="3">
        <v>15</v>
      </c>
      <c r="F10" s="62">
        <v>17</v>
      </c>
      <c r="G10" s="3">
        <v>12</v>
      </c>
      <c r="H10" s="4"/>
      <c r="I10" s="6"/>
      <c r="J10" s="4"/>
      <c r="K10" s="71"/>
      <c r="L10" s="10"/>
    </row>
    <row r="11" spans="1:12" ht="18.75">
      <c r="A11" s="3">
        <v>8</v>
      </c>
      <c r="B11" s="8" t="s">
        <v>221</v>
      </c>
      <c r="C11" s="9">
        <v>1998</v>
      </c>
      <c r="D11" s="8"/>
      <c r="E11" s="3">
        <v>13</v>
      </c>
      <c r="F11" s="62">
        <v>12</v>
      </c>
      <c r="G11" s="3">
        <v>0</v>
      </c>
      <c r="H11" s="4"/>
      <c r="I11" s="6"/>
      <c r="J11" s="4"/>
      <c r="K11" s="71"/>
      <c r="L11" s="10"/>
    </row>
    <row r="12" spans="1:12" ht="18.75">
      <c r="A12" s="3">
        <v>9</v>
      </c>
      <c r="B12" s="8" t="s">
        <v>222</v>
      </c>
      <c r="C12" s="9">
        <v>1999</v>
      </c>
      <c r="D12" s="8" t="s">
        <v>210</v>
      </c>
      <c r="E12" s="3">
        <v>11</v>
      </c>
      <c r="F12" s="62">
        <v>9</v>
      </c>
      <c r="G12" s="3">
        <v>8</v>
      </c>
      <c r="H12" s="4"/>
      <c r="I12" s="6"/>
      <c r="J12" s="4"/>
      <c r="K12" s="71"/>
      <c r="L12" s="10"/>
    </row>
    <row r="13" spans="1:12" ht="18.75">
      <c r="A13" s="3">
        <v>10</v>
      </c>
      <c r="B13" s="8" t="s">
        <v>223</v>
      </c>
      <c r="C13" s="9">
        <v>1998</v>
      </c>
      <c r="D13" s="8"/>
      <c r="E13" s="3">
        <v>10</v>
      </c>
      <c r="F13" s="62">
        <v>13</v>
      </c>
      <c r="G13" s="3">
        <v>20</v>
      </c>
      <c r="H13" s="4"/>
      <c r="I13" s="6"/>
      <c r="J13" s="4"/>
      <c r="K13" s="71"/>
      <c r="L13" s="10"/>
    </row>
    <row r="14" spans="1:12" ht="18.75">
      <c r="A14" s="3">
        <v>11</v>
      </c>
      <c r="B14" s="8" t="s">
        <v>224</v>
      </c>
      <c r="C14" s="9">
        <v>1998</v>
      </c>
      <c r="D14" s="8" t="s">
        <v>210</v>
      </c>
      <c r="E14" s="3">
        <v>9</v>
      </c>
      <c r="F14" s="62">
        <v>10</v>
      </c>
      <c r="G14" s="3">
        <v>0</v>
      </c>
      <c r="H14" s="4"/>
      <c r="I14" s="6"/>
      <c r="J14" s="4"/>
      <c r="K14" s="71"/>
      <c r="L14" s="10"/>
    </row>
    <row r="15" spans="1:12" ht="18.75">
      <c r="A15" s="3">
        <v>12</v>
      </c>
      <c r="B15" s="8" t="s">
        <v>225</v>
      </c>
      <c r="C15" s="9">
        <v>1997</v>
      </c>
      <c r="D15" s="8"/>
      <c r="E15" s="3">
        <v>8</v>
      </c>
      <c r="F15" s="62">
        <v>7</v>
      </c>
      <c r="G15" s="3">
        <v>15</v>
      </c>
      <c r="H15" s="4"/>
      <c r="I15" s="6"/>
      <c r="J15" s="4"/>
      <c r="K15" s="71"/>
      <c r="L15" s="10"/>
    </row>
    <row r="16" spans="1:12" ht="18.75">
      <c r="A16" s="3">
        <v>13</v>
      </c>
      <c r="B16" s="8" t="s">
        <v>226</v>
      </c>
      <c r="C16" s="9">
        <v>1998</v>
      </c>
      <c r="D16" s="8"/>
      <c r="E16" s="3">
        <v>7</v>
      </c>
      <c r="F16" s="62">
        <v>6</v>
      </c>
      <c r="G16" s="3">
        <v>10</v>
      </c>
      <c r="H16" s="4"/>
      <c r="I16" s="6"/>
      <c r="J16" s="4"/>
      <c r="K16" s="71"/>
      <c r="L16" s="10"/>
    </row>
    <row r="17" spans="1:12" ht="18.75">
      <c r="A17" s="3">
        <v>14</v>
      </c>
      <c r="B17" s="8" t="s">
        <v>227</v>
      </c>
      <c r="C17" s="9">
        <v>1997</v>
      </c>
      <c r="D17" s="8"/>
      <c r="E17" s="3">
        <v>0</v>
      </c>
      <c r="F17" s="62">
        <v>15</v>
      </c>
      <c r="G17" s="3">
        <v>13</v>
      </c>
      <c r="H17" s="4"/>
      <c r="I17" s="6"/>
      <c r="J17" s="4"/>
      <c r="K17" s="71"/>
      <c r="L17" s="10"/>
    </row>
    <row r="18" spans="1:12" ht="18.75">
      <c r="A18" s="3">
        <v>15</v>
      </c>
      <c r="B18" s="8"/>
      <c r="C18" s="9"/>
      <c r="D18" s="8"/>
      <c r="E18" s="3"/>
      <c r="F18" s="62"/>
      <c r="G18" s="3"/>
      <c r="H18" s="4"/>
      <c r="I18" s="6"/>
      <c r="J18" s="4"/>
      <c r="K18" s="71"/>
      <c r="L18" s="10"/>
    </row>
    <row r="19" spans="1:12" ht="18.75">
      <c r="A19" s="73"/>
      <c r="B19" s="73"/>
      <c r="C19" s="73"/>
      <c r="D19" s="73"/>
      <c r="E19" s="73"/>
      <c r="F19" s="73"/>
      <c r="G19" s="73"/>
      <c r="H19" s="4"/>
      <c r="I19" s="6"/>
      <c r="J19" s="4"/>
      <c r="K19" s="71"/>
      <c r="L19" s="10"/>
    </row>
    <row r="20" spans="1:12" ht="20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3.25">
      <c r="A21" s="87" t="s">
        <v>178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63.75" customHeight="1">
      <c r="A22" s="7"/>
      <c r="B22" s="7"/>
      <c r="C22" s="70"/>
      <c r="D22" s="7"/>
      <c r="E22" s="69" t="s">
        <v>197</v>
      </c>
      <c r="F22" s="69" t="s">
        <v>198</v>
      </c>
      <c r="G22" s="69" t="s">
        <v>202</v>
      </c>
      <c r="H22" s="75" t="s">
        <v>199</v>
      </c>
      <c r="I22" s="75" t="s">
        <v>200</v>
      </c>
      <c r="J22" s="75" t="s">
        <v>201</v>
      </c>
      <c r="K22" s="68" t="s">
        <v>252</v>
      </c>
      <c r="L22" s="7" t="s">
        <v>1</v>
      </c>
    </row>
    <row r="23" spans="1:12" ht="18">
      <c r="A23" s="3">
        <v>1</v>
      </c>
      <c r="B23" s="2" t="s">
        <v>179</v>
      </c>
      <c r="C23" s="3">
        <v>1997</v>
      </c>
      <c r="D23" s="8" t="s">
        <v>184</v>
      </c>
      <c r="E23" s="3">
        <v>11</v>
      </c>
      <c r="F23" s="6">
        <v>2</v>
      </c>
      <c r="G23" s="3">
        <v>10</v>
      </c>
      <c r="H23" s="6"/>
      <c r="I23" s="6"/>
      <c r="J23" s="6"/>
      <c r="K23" s="6"/>
      <c r="L23" s="6"/>
    </row>
    <row r="24" spans="1:12" ht="18">
      <c r="A24" s="3">
        <v>2</v>
      </c>
      <c r="B24" s="2" t="s">
        <v>209</v>
      </c>
      <c r="C24" s="3">
        <v>1997</v>
      </c>
      <c r="D24" s="8" t="s">
        <v>210</v>
      </c>
      <c r="E24" s="3">
        <v>20</v>
      </c>
      <c r="F24" s="6">
        <v>20</v>
      </c>
      <c r="G24" s="3">
        <v>20</v>
      </c>
      <c r="H24" s="6"/>
      <c r="I24" s="6"/>
      <c r="J24" s="6"/>
      <c r="K24" s="6"/>
      <c r="L24" s="6"/>
    </row>
    <row r="25" spans="1:12" ht="18">
      <c r="A25" s="3">
        <v>3</v>
      </c>
      <c r="B25" s="8" t="s">
        <v>39</v>
      </c>
      <c r="C25" s="9">
        <v>1997</v>
      </c>
      <c r="D25" s="8" t="s">
        <v>185</v>
      </c>
      <c r="E25" s="3">
        <v>17</v>
      </c>
      <c r="F25" s="6">
        <v>0</v>
      </c>
      <c r="G25" s="3">
        <v>12</v>
      </c>
      <c r="H25" s="6"/>
      <c r="I25" s="6"/>
      <c r="J25" s="6"/>
      <c r="K25" s="6"/>
      <c r="L25" s="6"/>
    </row>
    <row r="26" spans="1:12" ht="18">
      <c r="A26" s="3">
        <v>4</v>
      </c>
      <c r="B26" s="8" t="s">
        <v>180</v>
      </c>
      <c r="C26" s="9">
        <v>1998</v>
      </c>
      <c r="D26" s="8" t="s">
        <v>184</v>
      </c>
      <c r="E26" s="3">
        <v>12</v>
      </c>
      <c r="F26" s="6">
        <v>8</v>
      </c>
      <c r="G26" s="3">
        <v>6</v>
      </c>
      <c r="H26" s="6"/>
      <c r="I26" s="6"/>
      <c r="J26" s="6"/>
      <c r="K26" s="6"/>
      <c r="L26" s="6"/>
    </row>
    <row r="27" spans="1:12" ht="18">
      <c r="A27" s="3">
        <v>5</v>
      </c>
      <c r="B27" s="8" t="s">
        <v>72</v>
      </c>
      <c r="C27" s="9">
        <v>1999</v>
      </c>
      <c r="D27" s="8" t="s">
        <v>9</v>
      </c>
      <c r="E27" s="3">
        <v>0</v>
      </c>
      <c r="F27" s="6">
        <v>0</v>
      </c>
      <c r="G27" s="3">
        <v>0</v>
      </c>
      <c r="H27" s="6"/>
      <c r="I27" s="6"/>
      <c r="J27" s="6"/>
      <c r="K27" s="6"/>
      <c r="L27" s="6"/>
    </row>
    <row r="28" spans="1:12" ht="18">
      <c r="A28" s="3">
        <v>6</v>
      </c>
      <c r="B28" s="8" t="s">
        <v>181</v>
      </c>
      <c r="C28" s="9">
        <v>1998</v>
      </c>
      <c r="D28" s="8" t="s">
        <v>9</v>
      </c>
      <c r="E28" s="3">
        <v>0</v>
      </c>
      <c r="F28" s="6">
        <v>0</v>
      </c>
      <c r="G28" s="3">
        <v>0</v>
      </c>
      <c r="H28" s="6"/>
      <c r="I28" s="6"/>
      <c r="J28" s="6"/>
      <c r="K28" s="6"/>
      <c r="L28" s="6"/>
    </row>
    <row r="29" spans="1:12" ht="18.75">
      <c r="A29" s="3">
        <v>7</v>
      </c>
      <c r="B29" s="8" t="s">
        <v>182</v>
      </c>
      <c r="C29" s="9">
        <v>1998</v>
      </c>
      <c r="D29" s="8" t="s">
        <v>184</v>
      </c>
      <c r="E29" s="3">
        <v>5</v>
      </c>
      <c r="F29" s="6">
        <v>11</v>
      </c>
      <c r="G29" s="3">
        <v>7</v>
      </c>
      <c r="H29" s="6"/>
      <c r="I29" s="6"/>
      <c r="J29" s="6"/>
      <c r="K29" s="6"/>
      <c r="L29" s="52"/>
    </row>
    <row r="30" spans="1:12" ht="18.75">
      <c r="A30" s="3">
        <v>8</v>
      </c>
      <c r="B30" s="8" t="s">
        <v>183</v>
      </c>
      <c r="C30" s="9">
        <v>1998</v>
      </c>
      <c r="D30" s="8" t="s">
        <v>184</v>
      </c>
      <c r="E30" s="3">
        <v>9</v>
      </c>
      <c r="F30" s="3">
        <v>0</v>
      </c>
      <c r="G30" s="3">
        <v>9</v>
      </c>
      <c r="H30" s="3"/>
      <c r="I30" s="3"/>
      <c r="J30" s="3"/>
      <c r="K30" s="51"/>
      <c r="L30" s="52"/>
    </row>
    <row r="31" spans="1:12" ht="18">
      <c r="A31" s="3">
        <v>9</v>
      </c>
      <c r="B31" s="2" t="s">
        <v>36</v>
      </c>
      <c r="C31" s="9">
        <v>1998</v>
      </c>
      <c r="D31" s="8" t="s">
        <v>186</v>
      </c>
      <c r="E31" s="3">
        <v>0</v>
      </c>
      <c r="F31" s="6">
        <v>0</v>
      </c>
      <c r="G31" s="3">
        <v>0</v>
      </c>
      <c r="H31" s="6"/>
      <c r="I31" s="6"/>
      <c r="J31" s="6"/>
      <c r="K31" s="6"/>
      <c r="L31" s="6"/>
    </row>
    <row r="32" spans="1:12" ht="18">
      <c r="A32" s="3">
        <v>10</v>
      </c>
      <c r="B32" s="8" t="s">
        <v>173</v>
      </c>
      <c r="C32" s="9">
        <v>1997</v>
      </c>
      <c r="D32" s="8" t="s">
        <v>45</v>
      </c>
      <c r="E32" s="3">
        <v>15</v>
      </c>
      <c r="F32" s="6">
        <v>12</v>
      </c>
      <c r="G32" s="3">
        <v>15</v>
      </c>
      <c r="H32" s="6"/>
      <c r="I32" s="6"/>
      <c r="J32" s="6"/>
      <c r="K32" s="6"/>
      <c r="L32" s="6"/>
    </row>
    <row r="33" spans="1:12" ht="18.75">
      <c r="A33" s="3">
        <v>11</v>
      </c>
      <c r="B33" s="8" t="s">
        <v>141</v>
      </c>
      <c r="C33" s="9">
        <v>1998</v>
      </c>
      <c r="D33" s="8" t="s">
        <v>80</v>
      </c>
      <c r="E33" s="3">
        <v>13</v>
      </c>
      <c r="F33" s="6">
        <v>9</v>
      </c>
      <c r="G33" s="3"/>
      <c r="H33" s="6"/>
      <c r="I33" s="6"/>
      <c r="J33" s="6"/>
      <c r="K33" s="6"/>
      <c r="L33" s="52"/>
    </row>
    <row r="34" spans="1:12" ht="18">
      <c r="A34" s="3">
        <v>12</v>
      </c>
      <c r="B34" s="8" t="s">
        <v>136</v>
      </c>
      <c r="C34" s="9">
        <v>1998</v>
      </c>
      <c r="D34" s="8" t="s">
        <v>80</v>
      </c>
      <c r="E34" s="3">
        <v>10</v>
      </c>
      <c r="F34" s="6">
        <v>0</v>
      </c>
      <c r="G34" s="3">
        <v>0</v>
      </c>
      <c r="H34" s="6"/>
      <c r="I34" s="6"/>
      <c r="J34" s="6"/>
      <c r="K34" s="6"/>
      <c r="L34" s="6"/>
    </row>
    <row r="35" spans="1:12" ht="18">
      <c r="A35" s="3">
        <v>13</v>
      </c>
      <c r="B35" s="8" t="s">
        <v>204</v>
      </c>
      <c r="C35" s="9">
        <v>1998</v>
      </c>
      <c r="D35" s="8"/>
      <c r="E35" s="3">
        <v>7</v>
      </c>
      <c r="F35" s="6">
        <v>15</v>
      </c>
      <c r="G35" s="3">
        <v>0</v>
      </c>
      <c r="H35" s="6"/>
      <c r="I35" s="6"/>
      <c r="J35" s="6"/>
      <c r="K35" s="6"/>
      <c r="L35" s="6"/>
    </row>
    <row r="36" spans="1:12" ht="18">
      <c r="A36" s="3">
        <v>14</v>
      </c>
      <c r="B36" s="8" t="s">
        <v>203</v>
      </c>
      <c r="C36" s="9">
        <v>1998</v>
      </c>
      <c r="D36" s="8"/>
      <c r="E36" s="3">
        <v>8</v>
      </c>
      <c r="F36" s="6">
        <v>17</v>
      </c>
      <c r="G36" s="3">
        <v>11</v>
      </c>
      <c r="H36" s="6"/>
      <c r="I36" s="6"/>
      <c r="J36" s="6"/>
      <c r="K36" s="6"/>
      <c r="L36" s="6"/>
    </row>
    <row r="37" spans="1:12" ht="18">
      <c r="A37" s="3">
        <v>15</v>
      </c>
      <c r="B37" s="8" t="s">
        <v>205</v>
      </c>
      <c r="C37" s="9">
        <v>1998</v>
      </c>
      <c r="D37" s="8"/>
      <c r="E37" s="3">
        <v>6</v>
      </c>
      <c r="F37" s="6">
        <v>7</v>
      </c>
      <c r="G37" s="3">
        <v>0</v>
      </c>
      <c r="H37" s="6"/>
      <c r="I37" s="6"/>
      <c r="J37" s="6"/>
      <c r="K37" s="6"/>
      <c r="L37" s="6"/>
    </row>
    <row r="38" spans="1:12" ht="18">
      <c r="A38" s="3">
        <v>16</v>
      </c>
      <c r="B38" s="8" t="s">
        <v>206</v>
      </c>
      <c r="C38" s="9"/>
      <c r="D38" s="8"/>
      <c r="E38" s="3">
        <v>4</v>
      </c>
      <c r="F38" s="6">
        <v>1</v>
      </c>
      <c r="G38" s="3">
        <v>8</v>
      </c>
      <c r="H38" s="6"/>
      <c r="I38" s="6"/>
      <c r="J38" s="6"/>
      <c r="K38" s="6"/>
      <c r="L38" s="6"/>
    </row>
    <row r="39" spans="1:12" ht="18">
      <c r="A39" s="3">
        <v>17</v>
      </c>
      <c r="B39" s="8" t="s">
        <v>207</v>
      </c>
      <c r="C39" s="9">
        <v>1998</v>
      </c>
      <c r="D39" s="8"/>
      <c r="E39" s="3">
        <v>3</v>
      </c>
      <c r="F39" s="6">
        <v>0</v>
      </c>
      <c r="G39" s="3">
        <v>0</v>
      </c>
      <c r="H39" s="6"/>
      <c r="I39" s="6"/>
      <c r="J39" s="6"/>
      <c r="K39" s="6"/>
      <c r="L39" s="6"/>
    </row>
    <row r="40" spans="1:12" ht="18">
      <c r="A40" s="3">
        <v>18</v>
      </c>
      <c r="B40" s="8" t="s">
        <v>70</v>
      </c>
      <c r="C40" s="9">
        <v>1997</v>
      </c>
      <c r="D40" s="8" t="s">
        <v>7</v>
      </c>
      <c r="E40" s="3">
        <v>2</v>
      </c>
      <c r="F40" s="6">
        <v>6</v>
      </c>
      <c r="G40" s="3">
        <v>17</v>
      </c>
      <c r="H40" s="6"/>
      <c r="I40" s="6"/>
      <c r="J40" s="6"/>
      <c r="K40" s="6"/>
      <c r="L40" s="6"/>
    </row>
    <row r="41" spans="1:12" ht="18">
      <c r="A41" s="3">
        <v>19</v>
      </c>
      <c r="B41" s="8" t="s">
        <v>208</v>
      </c>
      <c r="C41" s="9">
        <v>1998</v>
      </c>
      <c r="D41" s="8"/>
      <c r="E41" s="3">
        <v>0</v>
      </c>
      <c r="F41" s="6">
        <v>3</v>
      </c>
      <c r="G41" s="3">
        <v>5</v>
      </c>
      <c r="H41" s="6"/>
      <c r="I41" s="6"/>
      <c r="J41" s="6"/>
      <c r="K41" s="6"/>
      <c r="L41" s="6"/>
    </row>
    <row r="42" spans="1:12" ht="18">
      <c r="A42" s="3">
        <v>20</v>
      </c>
      <c r="B42" s="8" t="s">
        <v>211</v>
      </c>
      <c r="C42" s="9">
        <v>1998</v>
      </c>
      <c r="D42" s="8" t="s">
        <v>184</v>
      </c>
      <c r="E42" s="3">
        <v>0</v>
      </c>
      <c r="F42" s="6">
        <v>13</v>
      </c>
      <c r="G42" s="3">
        <v>15</v>
      </c>
      <c r="H42" s="6"/>
      <c r="I42" s="6"/>
      <c r="J42" s="6"/>
      <c r="K42" s="6"/>
      <c r="L42" s="6"/>
    </row>
    <row r="43" spans="1:12" ht="18">
      <c r="A43" s="3">
        <v>21</v>
      </c>
      <c r="B43" s="8" t="s">
        <v>212</v>
      </c>
      <c r="C43" s="9">
        <v>1997</v>
      </c>
      <c r="D43" s="8"/>
      <c r="E43" s="3">
        <v>0</v>
      </c>
      <c r="F43" s="6">
        <v>10</v>
      </c>
      <c r="G43" s="3">
        <v>0</v>
      </c>
      <c r="H43" s="6"/>
      <c r="I43" s="6"/>
      <c r="J43" s="6"/>
      <c r="K43" s="6"/>
      <c r="L43" s="6"/>
    </row>
    <row r="44" spans="1:12" ht="18">
      <c r="A44" s="3">
        <v>22</v>
      </c>
      <c r="B44" s="76" t="s">
        <v>213</v>
      </c>
      <c r="C44" s="77">
        <v>1998</v>
      </c>
      <c r="D44" s="8"/>
      <c r="E44" s="3">
        <v>0</v>
      </c>
      <c r="F44" s="6">
        <v>5</v>
      </c>
      <c r="G44" s="3">
        <v>0</v>
      </c>
      <c r="H44" s="6"/>
      <c r="I44" s="6"/>
      <c r="J44" s="6"/>
      <c r="K44" s="6"/>
      <c r="L44" s="6"/>
    </row>
    <row r="45" spans="1:12" ht="21" customHeight="1">
      <c r="A45" s="1">
        <v>23</v>
      </c>
      <c r="B45" s="2" t="s">
        <v>214</v>
      </c>
      <c r="C45" s="1">
        <v>1998</v>
      </c>
      <c r="D45" s="73"/>
      <c r="E45" s="6">
        <v>1</v>
      </c>
      <c r="F45" s="6">
        <v>4</v>
      </c>
      <c r="G45" s="3">
        <v>0</v>
      </c>
      <c r="H45" s="73"/>
      <c r="I45" s="73"/>
      <c r="J45" s="73"/>
      <c r="K45" s="73"/>
      <c r="L45" s="73"/>
    </row>
    <row r="46" spans="2:13" ht="33" customHeight="1">
      <c r="B46" s="89" t="s">
        <v>187</v>
      </c>
      <c r="C46" s="89"/>
      <c r="D46" s="89"/>
      <c r="E46" s="87"/>
      <c r="F46" s="87"/>
      <c r="G46" s="87"/>
      <c r="H46" s="87"/>
      <c r="I46" s="87"/>
      <c r="J46" s="87"/>
      <c r="K46" s="87"/>
      <c r="L46" s="87"/>
      <c r="M46" s="87"/>
    </row>
    <row r="47" spans="1:12" ht="64.5">
      <c r="A47" s="73"/>
      <c r="B47" s="7"/>
      <c r="C47" s="7"/>
      <c r="D47" s="68"/>
      <c r="E47" s="69" t="s">
        <v>197</v>
      </c>
      <c r="F47" s="69" t="s">
        <v>198</v>
      </c>
      <c r="G47" s="69" t="s">
        <v>202</v>
      </c>
      <c r="H47" s="75" t="s">
        <v>199</v>
      </c>
      <c r="I47" s="75" t="s">
        <v>200</v>
      </c>
      <c r="J47" s="75" t="s">
        <v>201</v>
      </c>
      <c r="K47" s="68" t="s">
        <v>252</v>
      </c>
      <c r="L47" s="7" t="s">
        <v>1</v>
      </c>
    </row>
    <row r="48" spans="1:13" ht="18">
      <c r="A48" s="3">
        <v>1</v>
      </c>
      <c r="B48" s="8" t="s">
        <v>189</v>
      </c>
      <c r="C48" s="9">
        <v>1995</v>
      </c>
      <c r="D48" s="8" t="s">
        <v>190</v>
      </c>
      <c r="E48" s="3">
        <v>20</v>
      </c>
      <c r="F48" s="62">
        <v>10</v>
      </c>
      <c r="G48" s="3">
        <v>20</v>
      </c>
      <c r="H48" s="73"/>
      <c r="I48" s="4"/>
      <c r="J48" s="6"/>
      <c r="K48" s="4"/>
      <c r="L48" s="6"/>
      <c r="M48" s="4"/>
    </row>
    <row r="49" spans="1:13" ht="18">
      <c r="A49" s="3">
        <v>2</v>
      </c>
      <c r="B49" s="8" t="s">
        <v>32</v>
      </c>
      <c r="C49" s="9">
        <v>1996</v>
      </c>
      <c r="D49" s="8" t="s">
        <v>186</v>
      </c>
      <c r="E49" s="3">
        <v>12</v>
      </c>
      <c r="F49" s="62">
        <v>0</v>
      </c>
      <c r="G49" s="3">
        <v>12</v>
      </c>
      <c r="H49" s="73"/>
      <c r="I49" s="4"/>
      <c r="J49" s="6"/>
      <c r="K49" s="4"/>
      <c r="L49" s="6"/>
      <c r="M49" s="4"/>
    </row>
    <row r="50" spans="1:13" ht="18">
      <c r="A50" s="3">
        <v>3</v>
      </c>
      <c r="B50" s="8" t="s">
        <v>29</v>
      </c>
      <c r="C50" s="9">
        <v>1996</v>
      </c>
      <c r="D50" s="8" t="s">
        <v>186</v>
      </c>
      <c r="E50" s="3">
        <v>11</v>
      </c>
      <c r="F50" s="62">
        <v>17</v>
      </c>
      <c r="G50" s="3">
        <v>0</v>
      </c>
      <c r="H50" s="73"/>
      <c r="I50" s="4"/>
      <c r="J50" s="6"/>
      <c r="K50" s="4"/>
      <c r="L50" s="6"/>
      <c r="M50" s="4"/>
    </row>
    <row r="51" spans="1:13" ht="18.75">
      <c r="A51" s="3">
        <v>4</v>
      </c>
      <c r="B51" s="8" t="s">
        <v>191</v>
      </c>
      <c r="C51" s="9">
        <v>1996</v>
      </c>
      <c r="D51" s="8" t="s">
        <v>177</v>
      </c>
      <c r="E51" s="3">
        <v>0</v>
      </c>
      <c r="F51" s="62">
        <v>11</v>
      </c>
      <c r="G51" s="3">
        <v>13</v>
      </c>
      <c r="H51" s="73"/>
      <c r="I51" s="4"/>
      <c r="J51" s="6"/>
      <c r="K51" s="4"/>
      <c r="L51" s="71"/>
      <c r="M51" s="72"/>
    </row>
    <row r="52" spans="1:13" ht="18.75">
      <c r="A52" s="3">
        <v>5</v>
      </c>
      <c r="B52" s="8" t="s">
        <v>192</v>
      </c>
      <c r="C52" s="9">
        <v>1996</v>
      </c>
      <c r="D52" s="8" t="s">
        <v>184</v>
      </c>
      <c r="E52" s="3">
        <v>15</v>
      </c>
      <c r="F52" s="62">
        <v>20</v>
      </c>
      <c r="G52" s="3">
        <v>17</v>
      </c>
      <c r="H52" s="73"/>
      <c r="I52" s="4"/>
      <c r="J52" s="6"/>
      <c r="K52" s="4"/>
      <c r="L52" s="71"/>
      <c r="M52" s="72"/>
    </row>
    <row r="53" spans="1:13" ht="18.75">
      <c r="A53" s="3">
        <v>6</v>
      </c>
      <c r="B53" s="8" t="s">
        <v>215</v>
      </c>
      <c r="C53" s="9">
        <v>1995</v>
      </c>
      <c r="D53" s="8" t="s">
        <v>210</v>
      </c>
      <c r="E53" s="3">
        <v>17</v>
      </c>
      <c r="F53" s="62">
        <v>12</v>
      </c>
      <c r="G53" s="3">
        <v>0</v>
      </c>
      <c r="H53" s="73"/>
      <c r="I53" s="4"/>
      <c r="J53" s="6"/>
      <c r="K53" s="4"/>
      <c r="L53" s="71"/>
      <c r="M53" s="72"/>
    </row>
    <row r="54" spans="1:13" ht="18.75">
      <c r="A54" s="3">
        <v>7</v>
      </c>
      <c r="B54" s="8" t="s">
        <v>216</v>
      </c>
      <c r="C54" s="9">
        <v>1995</v>
      </c>
      <c r="D54" s="8" t="s">
        <v>217</v>
      </c>
      <c r="E54" s="3">
        <v>13</v>
      </c>
      <c r="F54" s="62">
        <v>13</v>
      </c>
      <c r="G54" s="3">
        <v>11</v>
      </c>
      <c r="H54" s="73"/>
      <c r="I54" s="4"/>
      <c r="J54" s="6"/>
      <c r="K54" s="4"/>
      <c r="L54" s="71"/>
      <c r="M54" s="72"/>
    </row>
    <row r="55" spans="1:13" ht="18.75">
      <c r="A55" s="80">
        <v>8</v>
      </c>
      <c r="B55" s="79" t="s">
        <v>218</v>
      </c>
      <c r="C55" s="79">
        <v>1995</v>
      </c>
      <c r="D55" s="79" t="s">
        <v>210</v>
      </c>
      <c r="E55" s="80">
        <v>9</v>
      </c>
      <c r="F55" s="81">
        <v>15</v>
      </c>
      <c r="G55" s="80">
        <v>15</v>
      </c>
      <c r="H55" s="78"/>
      <c r="I55" s="82"/>
      <c r="J55" s="83"/>
      <c r="K55" s="82"/>
      <c r="L55" s="84"/>
      <c r="M55" s="85"/>
    </row>
    <row r="56" spans="1:13" ht="18.75">
      <c r="A56" s="1">
        <v>9</v>
      </c>
      <c r="B56" s="1" t="s">
        <v>31</v>
      </c>
      <c r="C56" s="9">
        <v>1995</v>
      </c>
      <c r="D56" s="1" t="s">
        <v>186</v>
      </c>
      <c r="E56" s="6">
        <v>10</v>
      </c>
      <c r="F56" s="6">
        <v>0</v>
      </c>
      <c r="G56" s="6">
        <v>0</v>
      </c>
      <c r="H56" s="1"/>
      <c r="I56" s="4"/>
      <c r="J56" s="6"/>
      <c r="K56" s="4"/>
      <c r="L56" s="71"/>
      <c r="M56" s="85"/>
    </row>
    <row r="57" spans="1:12" ht="33" customHeight="1">
      <c r="A57" s="87" t="s">
        <v>91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64.5">
      <c r="A58" s="7"/>
      <c r="B58" s="7"/>
      <c r="C58" s="70"/>
      <c r="D58" s="7"/>
      <c r="E58" s="69" t="s">
        <v>197</v>
      </c>
      <c r="F58" s="69" t="s">
        <v>198</v>
      </c>
      <c r="G58" s="69" t="s">
        <v>202</v>
      </c>
      <c r="H58" s="75" t="s">
        <v>199</v>
      </c>
      <c r="I58" s="75" t="s">
        <v>200</v>
      </c>
      <c r="J58" s="75" t="s">
        <v>201</v>
      </c>
      <c r="K58" s="68" t="s">
        <v>252</v>
      </c>
      <c r="L58" s="7" t="s">
        <v>1</v>
      </c>
    </row>
    <row r="59" spans="1:12" ht="18">
      <c r="A59" s="3">
        <v>1</v>
      </c>
      <c r="B59" s="2" t="s">
        <v>25</v>
      </c>
      <c r="C59" s="3">
        <v>1995</v>
      </c>
      <c r="D59" s="8" t="s">
        <v>80</v>
      </c>
      <c r="E59" s="3">
        <v>10</v>
      </c>
      <c r="F59" s="6">
        <v>15</v>
      </c>
      <c r="G59" s="6">
        <v>17</v>
      </c>
      <c r="H59" s="6"/>
      <c r="I59" s="6"/>
      <c r="J59" s="6"/>
      <c r="K59" s="6"/>
      <c r="L59" s="6"/>
    </row>
    <row r="60" spans="1:12" ht="18">
      <c r="A60" s="3">
        <v>2</v>
      </c>
      <c r="B60" s="8" t="s">
        <v>193</v>
      </c>
      <c r="C60" s="9">
        <v>1996</v>
      </c>
      <c r="D60" s="8" t="s">
        <v>9</v>
      </c>
      <c r="E60" s="3">
        <v>15</v>
      </c>
      <c r="F60" s="6">
        <v>13</v>
      </c>
      <c r="G60" s="6">
        <v>15</v>
      </c>
      <c r="H60" s="6"/>
      <c r="I60" s="6"/>
      <c r="J60" s="6"/>
      <c r="K60" s="6"/>
      <c r="L60" s="6"/>
    </row>
    <row r="61" spans="1:12" ht="18">
      <c r="A61" s="3">
        <v>3</v>
      </c>
      <c r="B61" s="8" t="s">
        <v>20</v>
      </c>
      <c r="C61" s="9">
        <v>1996</v>
      </c>
      <c r="D61" s="8" t="s">
        <v>9</v>
      </c>
      <c r="E61" s="3">
        <v>12</v>
      </c>
      <c r="F61" s="6">
        <v>12</v>
      </c>
      <c r="G61" s="6">
        <v>10</v>
      </c>
      <c r="H61" s="6"/>
      <c r="I61" s="6"/>
      <c r="J61" s="6"/>
      <c r="K61" s="6"/>
      <c r="L61" s="6"/>
    </row>
    <row r="62" spans="1:12" ht="18">
      <c r="A62" s="3">
        <v>4</v>
      </c>
      <c r="B62" s="8" t="s">
        <v>194</v>
      </c>
      <c r="C62" s="9">
        <v>1996</v>
      </c>
      <c r="D62" s="8" t="s">
        <v>177</v>
      </c>
      <c r="E62" s="3">
        <v>17</v>
      </c>
      <c r="F62" s="6">
        <v>17</v>
      </c>
      <c r="G62" s="6">
        <v>20</v>
      </c>
      <c r="H62" s="6"/>
      <c r="I62" s="6"/>
      <c r="J62" s="6"/>
      <c r="K62" s="6"/>
      <c r="L62" s="6"/>
    </row>
    <row r="63" spans="1:12" ht="18">
      <c r="A63" s="3">
        <v>5</v>
      </c>
      <c r="B63" s="8" t="s">
        <v>22</v>
      </c>
      <c r="C63" s="9">
        <v>1995</v>
      </c>
      <c r="D63" s="8" t="s">
        <v>9</v>
      </c>
      <c r="E63" s="3">
        <v>0</v>
      </c>
      <c r="F63" s="6">
        <v>0</v>
      </c>
      <c r="G63" s="6">
        <v>0</v>
      </c>
      <c r="H63" s="6"/>
      <c r="I63" s="6"/>
      <c r="J63" s="6"/>
      <c r="K63" s="6"/>
      <c r="L63" s="6"/>
    </row>
    <row r="64" spans="1:12" ht="18">
      <c r="A64" s="3">
        <v>6</v>
      </c>
      <c r="B64" s="8" t="s">
        <v>47</v>
      </c>
      <c r="C64" s="9">
        <v>1996</v>
      </c>
      <c r="D64" s="8" t="s">
        <v>185</v>
      </c>
      <c r="E64" s="3">
        <v>13</v>
      </c>
      <c r="F64" s="6">
        <v>6</v>
      </c>
      <c r="G64" s="6">
        <v>13</v>
      </c>
      <c r="H64" s="6"/>
      <c r="I64" s="6"/>
      <c r="J64" s="6"/>
      <c r="K64" s="6"/>
      <c r="L64" s="6"/>
    </row>
    <row r="65" spans="1:12" ht="18.75">
      <c r="A65" s="3">
        <v>7</v>
      </c>
      <c r="B65" s="76" t="s">
        <v>19</v>
      </c>
      <c r="C65" s="86">
        <v>1995</v>
      </c>
      <c r="D65" s="86" t="s">
        <v>7</v>
      </c>
      <c r="E65" s="3">
        <v>20</v>
      </c>
      <c r="F65" s="6">
        <v>7</v>
      </c>
      <c r="G65" s="6">
        <v>12</v>
      </c>
      <c r="H65" s="6"/>
      <c r="I65" s="6"/>
      <c r="J65" s="6"/>
      <c r="K65" s="6"/>
      <c r="L65" s="52"/>
    </row>
    <row r="66" spans="1:12" ht="18.75">
      <c r="A66" s="3">
        <v>8</v>
      </c>
      <c r="B66" s="8" t="s">
        <v>228</v>
      </c>
      <c r="C66" s="9">
        <v>1996</v>
      </c>
      <c r="D66" s="8" t="s">
        <v>210</v>
      </c>
      <c r="E66" s="3">
        <v>11</v>
      </c>
      <c r="F66" s="6">
        <v>20</v>
      </c>
      <c r="G66" s="6">
        <v>11</v>
      </c>
      <c r="H66" s="6"/>
      <c r="I66" s="6"/>
      <c r="J66" s="6"/>
      <c r="K66" s="6"/>
      <c r="L66" s="52"/>
    </row>
    <row r="67" spans="1:12" ht="18.75">
      <c r="A67" s="3">
        <v>9</v>
      </c>
      <c r="B67" s="8" t="s">
        <v>229</v>
      </c>
      <c r="C67" s="9">
        <v>1995</v>
      </c>
      <c r="D67" s="8"/>
      <c r="E67" s="3">
        <v>9</v>
      </c>
      <c r="F67" s="6">
        <v>10</v>
      </c>
      <c r="G67" s="6">
        <v>8</v>
      </c>
      <c r="H67" s="6"/>
      <c r="I67" s="6"/>
      <c r="J67" s="6"/>
      <c r="K67" s="6"/>
      <c r="L67" s="52"/>
    </row>
    <row r="68" spans="1:12" ht="18.75">
      <c r="A68" s="3">
        <v>10</v>
      </c>
      <c r="B68" s="8" t="s">
        <v>230</v>
      </c>
      <c r="C68" s="9">
        <v>1995</v>
      </c>
      <c r="D68" s="8" t="s">
        <v>231</v>
      </c>
      <c r="E68" s="3">
        <v>8</v>
      </c>
      <c r="F68" s="6">
        <v>9</v>
      </c>
      <c r="G68" s="6">
        <v>6</v>
      </c>
      <c r="H68" s="6"/>
      <c r="I68" s="6"/>
      <c r="J68" s="6"/>
      <c r="K68" s="6"/>
      <c r="L68" s="52"/>
    </row>
    <row r="69" spans="1:12" ht="18.75">
      <c r="A69" s="3">
        <v>11</v>
      </c>
      <c r="B69" s="8" t="s">
        <v>50</v>
      </c>
      <c r="C69" s="9">
        <v>1996</v>
      </c>
      <c r="D69" s="8" t="s">
        <v>45</v>
      </c>
      <c r="E69" s="3">
        <v>7</v>
      </c>
      <c r="F69" s="6">
        <v>11</v>
      </c>
      <c r="G69" s="6">
        <v>9</v>
      </c>
      <c r="H69" s="6"/>
      <c r="I69" s="6"/>
      <c r="J69" s="6"/>
      <c r="K69" s="6"/>
      <c r="L69" s="52"/>
    </row>
    <row r="70" spans="1:12" ht="18.75">
      <c r="A70" s="3">
        <v>12</v>
      </c>
      <c r="B70" s="8" t="s">
        <v>232</v>
      </c>
      <c r="C70" s="9">
        <v>1995</v>
      </c>
      <c r="D70" s="8"/>
      <c r="E70" s="3">
        <v>6</v>
      </c>
      <c r="F70" s="6">
        <v>0</v>
      </c>
      <c r="G70" s="6">
        <v>7</v>
      </c>
      <c r="H70" s="6"/>
      <c r="I70" s="6"/>
      <c r="J70" s="6"/>
      <c r="K70" s="6"/>
      <c r="L70" s="52"/>
    </row>
    <row r="71" spans="1:12" ht="18.75">
      <c r="A71" s="3">
        <v>13</v>
      </c>
      <c r="B71" s="8" t="s">
        <v>233</v>
      </c>
      <c r="C71" s="9">
        <v>1996</v>
      </c>
      <c r="D71" s="8" t="s">
        <v>210</v>
      </c>
      <c r="E71" s="3">
        <v>5</v>
      </c>
      <c r="F71" s="6">
        <v>8</v>
      </c>
      <c r="G71" s="6">
        <v>5</v>
      </c>
      <c r="H71" s="6"/>
      <c r="I71" s="6"/>
      <c r="J71" s="6"/>
      <c r="K71" s="6"/>
      <c r="L71" s="52"/>
    </row>
    <row r="72" spans="1:12" ht="18.75">
      <c r="A72" s="73"/>
      <c r="B72" s="8"/>
      <c r="C72" s="9"/>
      <c r="D72" s="8"/>
      <c r="E72" s="3"/>
      <c r="F72" s="3"/>
      <c r="G72" s="3"/>
      <c r="H72" s="3"/>
      <c r="I72" s="3"/>
      <c r="J72" s="3"/>
      <c r="K72" s="51"/>
      <c r="L72" s="52"/>
    </row>
    <row r="73" spans="1:12" ht="18">
      <c r="A73" s="73"/>
      <c r="B73" s="2"/>
      <c r="C73" s="9"/>
      <c r="D73" s="8"/>
      <c r="E73" s="3"/>
      <c r="F73" s="6"/>
      <c r="G73" s="6"/>
      <c r="H73" s="6"/>
      <c r="I73" s="6"/>
      <c r="J73" s="6"/>
      <c r="K73" s="6"/>
      <c r="L73" s="6"/>
    </row>
    <row r="74" ht="21.75" customHeight="1"/>
    <row r="75" spans="1:12" ht="32.25" customHeight="1">
      <c r="A75" s="87" t="s">
        <v>188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64.5">
      <c r="A76" s="7"/>
      <c r="B76" s="7"/>
      <c r="C76" s="70"/>
      <c r="D76" s="7"/>
      <c r="E76" s="69" t="s">
        <v>197</v>
      </c>
      <c r="F76" s="69" t="s">
        <v>198</v>
      </c>
      <c r="G76" s="69" t="s">
        <v>202</v>
      </c>
      <c r="H76" s="75" t="s">
        <v>199</v>
      </c>
      <c r="I76" s="75" t="s">
        <v>200</v>
      </c>
      <c r="J76" s="75" t="s">
        <v>201</v>
      </c>
      <c r="K76" s="68" t="s">
        <v>252</v>
      </c>
      <c r="L76" s="7" t="s">
        <v>1</v>
      </c>
    </row>
    <row r="77" spans="1:12" ht="18">
      <c r="A77" s="3">
        <v>1</v>
      </c>
      <c r="B77" s="2" t="s">
        <v>195</v>
      </c>
      <c r="C77" s="3">
        <v>1993</v>
      </c>
      <c r="D77" s="8" t="s">
        <v>184</v>
      </c>
      <c r="E77" s="1">
        <v>20</v>
      </c>
      <c r="F77" s="6">
        <v>15</v>
      </c>
      <c r="G77" s="3">
        <v>17</v>
      </c>
      <c r="H77" s="6"/>
      <c r="I77" s="6"/>
      <c r="J77" s="6"/>
      <c r="K77" s="6"/>
      <c r="L77" s="6"/>
    </row>
    <row r="78" spans="1:12" ht="18">
      <c r="A78" s="3">
        <v>2</v>
      </c>
      <c r="B78" s="8" t="s">
        <v>60</v>
      </c>
      <c r="C78" s="9">
        <v>1994</v>
      </c>
      <c r="D78" s="8" t="s">
        <v>186</v>
      </c>
      <c r="E78" s="1">
        <v>15</v>
      </c>
      <c r="F78" s="6">
        <v>13</v>
      </c>
      <c r="G78" s="3">
        <v>13</v>
      </c>
      <c r="H78" s="6"/>
      <c r="I78" s="6"/>
      <c r="J78" s="6"/>
      <c r="K78" s="6"/>
      <c r="L78" s="6"/>
    </row>
    <row r="79" spans="1:12" ht="18">
      <c r="A79" s="3">
        <v>3</v>
      </c>
      <c r="B79" s="8" t="s">
        <v>234</v>
      </c>
      <c r="C79" s="9">
        <v>1993</v>
      </c>
      <c r="D79" s="8" t="s">
        <v>210</v>
      </c>
      <c r="E79" s="1">
        <v>17</v>
      </c>
      <c r="F79" s="6">
        <v>20</v>
      </c>
      <c r="G79" s="3">
        <v>20</v>
      </c>
      <c r="H79" s="6"/>
      <c r="I79" s="6"/>
      <c r="J79" s="6"/>
      <c r="K79" s="6"/>
      <c r="L79" s="6"/>
    </row>
    <row r="80" spans="1:12" ht="18">
      <c r="A80" s="3">
        <v>4</v>
      </c>
      <c r="B80" s="8" t="s">
        <v>235</v>
      </c>
      <c r="C80" s="9">
        <v>1993</v>
      </c>
      <c r="D80" s="8" t="s">
        <v>236</v>
      </c>
      <c r="E80" s="1">
        <v>13</v>
      </c>
      <c r="F80" s="6">
        <v>17</v>
      </c>
      <c r="G80" s="3">
        <v>15</v>
      </c>
      <c r="H80" s="6"/>
      <c r="I80" s="6"/>
      <c r="J80" s="6"/>
      <c r="K80" s="6"/>
      <c r="L80" s="6"/>
    </row>
    <row r="81" spans="1:12" ht="18">
      <c r="A81" s="3">
        <v>5</v>
      </c>
      <c r="B81" s="8"/>
      <c r="C81" s="9"/>
      <c r="D81" s="8"/>
      <c r="E81" s="3"/>
      <c r="F81" s="6"/>
      <c r="G81" s="6"/>
      <c r="H81" s="6"/>
      <c r="I81" s="6"/>
      <c r="J81" s="6"/>
      <c r="K81" s="6"/>
      <c r="L81" s="6"/>
    </row>
    <row r="82" spans="1:12" ht="18.75">
      <c r="A82" s="3">
        <v>6</v>
      </c>
      <c r="B82" s="8"/>
      <c r="C82" s="9"/>
      <c r="D82" s="8"/>
      <c r="E82" s="3"/>
      <c r="F82" s="6"/>
      <c r="G82" s="6"/>
      <c r="H82" s="6"/>
      <c r="I82" s="6"/>
      <c r="J82" s="6"/>
      <c r="K82" s="6"/>
      <c r="L82" s="52"/>
    </row>
    <row r="83" spans="1:12" ht="18.75">
      <c r="A83" s="3">
        <v>7</v>
      </c>
      <c r="B83" s="8"/>
      <c r="C83" s="9"/>
      <c r="D83" s="8"/>
      <c r="E83" s="3"/>
      <c r="F83" s="3"/>
      <c r="G83" s="3"/>
      <c r="H83" s="3"/>
      <c r="I83" s="3"/>
      <c r="J83" s="3"/>
      <c r="K83" s="51"/>
      <c r="L83" s="52"/>
    </row>
    <row r="84" spans="1:12" ht="18">
      <c r="A84" s="3">
        <v>8</v>
      </c>
      <c r="B84" s="2"/>
      <c r="C84" s="9"/>
      <c r="D84" s="8"/>
      <c r="E84" s="3"/>
      <c r="F84" s="6"/>
      <c r="G84" s="6"/>
      <c r="H84" s="6"/>
      <c r="I84" s="6"/>
      <c r="J84" s="6"/>
      <c r="K84" s="6"/>
      <c r="L84" s="6"/>
    </row>
    <row r="85" ht="18.75" customHeight="1"/>
    <row r="86" spans="1:12" ht="23.25">
      <c r="A86" s="87" t="s">
        <v>95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64.5">
      <c r="A87" s="7"/>
      <c r="B87" s="7"/>
      <c r="C87" s="70"/>
      <c r="D87" s="7"/>
      <c r="E87" s="69" t="s">
        <v>197</v>
      </c>
      <c r="F87" s="69" t="s">
        <v>198</v>
      </c>
      <c r="G87" s="69" t="s">
        <v>202</v>
      </c>
      <c r="H87" s="75" t="s">
        <v>199</v>
      </c>
      <c r="I87" s="75" t="s">
        <v>200</v>
      </c>
      <c r="J87" s="75" t="s">
        <v>201</v>
      </c>
      <c r="K87" s="68" t="s">
        <v>252</v>
      </c>
      <c r="L87" s="7" t="s">
        <v>1</v>
      </c>
    </row>
    <row r="88" spans="1:12" ht="18">
      <c r="A88" s="3">
        <v>1</v>
      </c>
      <c r="B88" s="2" t="s">
        <v>196</v>
      </c>
      <c r="C88" s="3">
        <v>1994</v>
      </c>
      <c r="D88" s="8" t="s">
        <v>184</v>
      </c>
      <c r="E88" s="3">
        <v>5</v>
      </c>
      <c r="F88" s="6">
        <v>13</v>
      </c>
      <c r="G88" s="6">
        <v>15</v>
      </c>
      <c r="H88" s="6"/>
      <c r="I88" s="6"/>
      <c r="J88" s="6"/>
      <c r="K88" s="6"/>
      <c r="L88" s="6"/>
    </row>
    <row r="89" spans="1:12" ht="18">
      <c r="A89" s="3">
        <v>2</v>
      </c>
      <c r="B89" s="8" t="s">
        <v>77</v>
      </c>
      <c r="C89" s="9">
        <v>1994</v>
      </c>
      <c r="D89" s="8" t="s">
        <v>237</v>
      </c>
      <c r="E89" s="3">
        <v>20</v>
      </c>
      <c r="F89" s="6">
        <v>20</v>
      </c>
      <c r="G89" s="6">
        <v>17</v>
      </c>
      <c r="H89" s="6"/>
      <c r="I89" s="6"/>
      <c r="J89" s="6"/>
      <c r="K89" s="6"/>
      <c r="L89" s="6"/>
    </row>
    <row r="90" spans="1:12" ht="18">
      <c r="A90" s="3">
        <v>3</v>
      </c>
      <c r="B90" s="8" t="s">
        <v>238</v>
      </c>
      <c r="C90" s="9">
        <v>1993</v>
      </c>
      <c r="D90" s="8" t="s">
        <v>184</v>
      </c>
      <c r="E90" s="3">
        <v>17</v>
      </c>
      <c r="F90" s="6">
        <v>9</v>
      </c>
      <c r="G90" s="6">
        <v>12</v>
      </c>
      <c r="H90" s="6"/>
      <c r="I90" s="6"/>
      <c r="J90" s="6"/>
      <c r="K90" s="6"/>
      <c r="L90" s="6"/>
    </row>
    <row r="91" spans="1:12" ht="18">
      <c r="A91" s="3">
        <v>4</v>
      </c>
      <c r="B91" s="8" t="s">
        <v>239</v>
      </c>
      <c r="C91" s="9">
        <v>1994</v>
      </c>
      <c r="D91" s="8" t="s">
        <v>184</v>
      </c>
      <c r="E91" s="3">
        <v>15</v>
      </c>
      <c r="F91" s="6">
        <v>12</v>
      </c>
      <c r="G91" s="6">
        <v>11</v>
      </c>
      <c r="H91" s="6"/>
      <c r="I91" s="6"/>
      <c r="J91" s="6"/>
      <c r="K91" s="6"/>
      <c r="L91" s="6"/>
    </row>
    <row r="92" spans="1:12" ht="18">
      <c r="A92" s="3">
        <v>5</v>
      </c>
      <c r="B92" s="8" t="s">
        <v>240</v>
      </c>
      <c r="C92" s="9">
        <v>1994</v>
      </c>
      <c r="D92" s="8" t="s">
        <v>231</v>
      </c>
      <c r="E92" s="3">
        <v>13</v>
      </c>
      <c r="F92" s="6">
        <v>15</v>
      </c>
      <c r="G92" s="6">
        <v>9</v>
      </c>
      <c r="H92" s="6"/>
      <c r="I92" s="6"/>
      <c r="J92" s="6"/>
      <c r="K92" s="6"/>
      <c r="L92" s="6"/>
    </row>
    <row r="93" spans="1:12" ht="18">
      <c r="A93" s="3">
        <v>6</v>
      </c>
      <c r="B93" s="8" t="s">
        <v>241</v>
      </c>
      <c r="C93" s="9">
        <v>1994</v>
      </c>
      <c r="D93" s="8" t="s">
        <v>210</v>
      </c>
      <c r="E93" s="3">
        <v>12</v>
      </c>
      <c r="F93" s="6">
        <v>17</v>
      </c>
      <c r="G93" s="6">
        <v>8</v>
      </c>
      <c r="H93" s="6"/>
      <c r="I93" s="6"/>
      <c r="J93" s="6"/>
      <c r="K93" s="6"/>
      <c r="L93" s="6"/>
    </row>
    <row r="94" spans="1:12" ht="18.75">
      <c r="A94" s="3">
        <v>7</v>
      </c>
      <c r="B94" s="8" t="s">
        <v>242</v>
      </c>
      <c r="C94" s="9">
        <v>1994</v>
      </c>
      <c r="D94" s="8" t="s">
        <v>210</v>
      </c>
      <c r="E94" s="3">
        <v>11</v>
      </c>
      <c r="F94" s="6">
        <v>0</v>
      </c>
      <c r="G94" s="6">
        <v>7</v>
      </c>
      <c r="H94" s="6"/>
      <c r="I94" s="6"/>
      <c r="J94" s="6"/>
      <c r="K94" s="6"/>
      <c r="L94" s="52"/>
    </row>
    <row r="95" spans="1:12" ht="18.75">
      <c r="A95" s="3">
        <v>8</v>
      </c>
      <c r="B95" s="8" t="s">
        <v>243</v>
      </c>
      <c r="C95" s="9">
        <v>1993</v>
      </c>
      <c r="D95" s="8" t="s">
        <v>244</v>
      </c>
      <c r="E95" s="3">
        <v>10</v>
      </c>
      <c r="F95" s="6">
        <v>0</v>
      </c>
      <c r="G95" s="6">
        <v>0</v>
      </c>
      <c r="H95" s="6"/>
      <c r="I95" s="6"/>
      <c r="J95" s="6"/>
      <c r="K95" s="6"/>
      <c r="L95" s="52"/>
    </row>
    <row r="96" spans="1:12" ht="18.75">
      <c r="A96" s="3">
        <v>9</v>
      </c>
      <c r="B96" s="8" t="s">
        <v>62</v>
      </c>
      <c r="C96" s="9">
        <v>1993</v>
      </c>
      <c r="D96" s="8" t="s">
        <v>245</v>
      </c>
      <c r="E96" s="3">
        <v>9</v>
      </c>
      <c r="F96" s="6">
        <v>10</v>
      </c>
      <c r="G96" s="6">
        <v>0</v>
      </c>
      <c r="H96" s="6"/>
      <c r="I96" s="6"/>
      <c r="J96" s="6"/>
      <c r="K96" s="6"/>
      <c r="L96" s="52"/>
    </row>
    <row r="97" spans="1:12" ht="18.75">
      <c r="A97" s="3">
        <v>10</v>
      </c>
      <c r="B97" s="8" t="s">
        <v>246</v>
      </c>
      <c r="C97" s="9">
        <v>1994</v>
      </c>
      <c r="D97" s="8"/>
      <c r="E97" s="3">
        <v>8</v>
      </c>
      <c r="F97" s="6">
        <v>6</v>
      </c>
      <c r="G97" s="6">
        <v>10</v>
      </c>
      <c r="H97" s="6"/>
      <c r="I97" s="6"/>
      <c r="J97" s="6"/>
      <c r="K97" s="6"/>
      <c r="L97" s="52"/>
    </row>
    <row r="98" spans="1:12" ht="18.75">
      <c r="A98" s="3">
        <v>11</v>
      </c>
      <c r="B98" s="8" t="s">
        <v>247</v>
      </c>
      <c r="C98" s="9">
        <v>1994</v>
      </c>
      <c r="D98" s="8" t="s">
        <v>210</v>
      </c>
      <c r="E98" s="3">
        <v>7</v>
      </c>
      <c r="F98" s="6">
        <v>8</v>
      </c>
      <c r="G98" s="6">
        <v>0</v>
      </c>
      <c r="H98" s="6"/>
      <c r="I98" s="6"/>
      <c r="J98" s="6"/>
      <c r="K98" s="6"/>
      <c r="L98" s="52"/>
    </row>
    <row r="99" spans="1:12" ht="18.75">
      <c r="A99" s="3">
        <v>12</v>
      </c>
      <c r="B99" s="8" t="s">
        <v>248</v>
      </c>
      <c r="C99" s="9">
        <v>1993</v>
      </c>
      <c r="D99" s="8" t="s">
        <v>184</v>
      </c>
      <c r="E99" s="3">
        <v>6</v>
      </c>
      <c r="F99" s="6">
        <v>11</v>
      </c>
      <c r="G99" s="6">
        <v>20</v>
      </c>
      <c r="H99" s="6"/>
      <c r="I99" s="6"/>
      <c r="J99" s="6"/>
      <c r="K99" s="6"/>
      <c r="L99" s="52"/>
    </row>
    <row r="100" spans="1:12" ht="18.75">
      <c r="A100" s="3">
        <v>13</v>
      </c>
      <c r="B100" s="8" t="s">
        <v>66</v>
      </c>
      <c r="C100" s="9">
        <v>1993</v>
      </c>
      <c r="D100" s="8" t="s">
        <v>237</v>
      </c>
      <c r="E100" s="3">
        <v>4</v>
      </c>
      <c r="F100" s="6">
        <v>7</v>
      </c>
      <c r="G100" s="6">
        <v>13</v>
      </c>
      <c r="H100" s="6"/>
      <c r="I100" s="6"/>
      <c r="J100" s="6"/>
      <c r="K100" s="6"/>
      <c r="L100" s="52"/>
    </row>
    <row r="101" spans="1:12" ht="18.75">
      <c r="A101" s="3">
        <v>14</v>
      </c>
      <c r="B101" s="8" t="s">
        <v>249</v>
      </c>
      <c r="C101" s="9">
        <v>1994</v>
      </c>
      <c r="D101" s="8" t="s">
        <v>184</v>
      </c>
      <c r="E101" s="3">
        <v>3</v>
      </c>
      <c r="F101" s="6">
        <v>4</v>
      </c>
      <c r="G101" s="6">
        <v>0</v>
      </c>
      <c r="H101" s="6"/>
      <c r="I101" s="6"/>
      <c r="J101" s="6"/>
      <c r="K101" s="6"/>
      <c r="L101" s="52"/>
    </row>
    <row r="102" spans="1:12" ht="18.75">
      <c r="A102" s="3">
        <v>15</v>
      </c>
      <c r="B102" s="8" t="s">
        <v>250</v>
      </c>
      <c r="C102" s="9">
        <v>1991</v>
      </c>
      <c r="D102" s="8"/>
      <c r="E102" s="3">
        <v>0</v>
      </c>
      <c r="F102" s="3">
        <v>5</v>
      </c>
      <c r="G102" s="3">
        <v>0</v>
      </c>
      <c r="H102" s="3"/>
      <c r="I102" s="3"/>
      <c r="J102" s="3"/>
      <c r="K102" s="51"/>
      <c r="L102" s="52"/>
    </row>
    <row r="103" spans="1:12" ht="18">
      <c r="A103" s="3">
        <v>16</v>
      </c>
      <c r="B103" s="2"/>
      <c r="C103" s="9"/>
      <c r="D103" s="8"/>
      <c r="E103" s="3"/>
      <c r="F103" s="6"/>
      <c r="G103" s="6"/>
      <c r="H103" s="6"/>
      <c r="I103" s="6"/>
      <c r="J103" s="6"/>
      <c r="K103" s="6"/>
      <c r="L103" s="6"/>
    </row>
  </sheetData>
  <mergeCells count="8">
    <mergeCell ref="A75:L75"/>
    <mergeCell ref="A86:L86"/>
    <mergeCell ref="A21:L21"/>
    <mergeCell ref="A1:L1"/>
    <mergeCell ref="A2:L2"/>
    <mergeCell ref="B46:M46"/>
    <mergeCell ref="A57:L57"/>
    <mergeCell ref="A20:L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0" r:id="rId1"/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Normal="75" workbookViewId="0" topLeftCell="A10">
      <selection activeCell="S19" sqref="S19"/>
    </sheetView>
  </sheetViews>
  <sheetFormatPr defaultColWidth="9.00390625" defaultRowHeight="12.75"/>
  <cols>
    <col min="1" max="1" width="4.375" style="0" bestFit="1" customWidth="1"/>
    <col min="2" max="2" width="34.625" style="0" customWidth="1"/>
    <col min="3" max="3" width="20.625" style="0" bestFit="1" customWidth="1"/>
    <col min="4" max="4" width="22.875" style="0" bestFit="1" customWidth="1"/>
    <col min="5" max="5" width="9.375" style="0" bestFit="1" customWidth="1"/>
    <col min="6" max="6" width="7.75390625" style="0" bestFit="1" customWidth="1"/>
    <col min="7" max="7" width="9.375" style="0" bestFit="1" customWidth="1"/>
    <col min="8" max="8" width="7.75390625" style="0" bestFit="1" customWidth="1"/>
    <col min="9" max="9" width="11.125" style="0" customWidth="1"/>
    <col min="10" max="10" width="12.125" style="0" customWidth="1"/>
    <col min="11" max="11" width="11.125" style="0" customWidth="1"/>
    <col min="12" max="12" width="12.125" style="0" customWidth="1"/>
    <col min="13" max="13" width="9.375" style="0" bestFit="1" customWidth="1"/>
    <col min="14" max="14" width="9.375" style="0" customWidth="1"/>
    <col min="15" max="15" width="19.00390625" style="0" bestFit="1" customWidth="1"/>
    <col min="16" max="16" width="9.375" style="0" bestFit="1" customWidth="1"/>
  </cols>
  <sheetData>
    <row r="1" spans="1:16" ht="23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3.2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3" customHeight="1">
      <c r="A3" s="91" t="s">
        <v>3</v>
      </c>
      <c r="B3" s="91" t="s">
        <v>0</v>
      </c>
      <c r="C3" s="93" t="s">
        <v>28</v>
      </c>
      <c r="D3" s="91" t="s">
        <v>5</v>
      </c>
      <c r="E3" s="92" t="s">
        <v>85</v>
      </c>
      <c r="F3" s="92"/>
      <c r="G3" s="92" t="s">
        <v>86</v>
      </c>
      <c r="H3" s="92"/>
      <c r="I3" s="92" t="s">
        <v>111</v>
      </c>
      <c r="J3" s="92"/>
      <c r="K3" s="92" t="s">
        <v>112</v>
      </c>
      <c r="L3" s="92"/>
      <c r="M3" s="92" t="s">
        <v>153</v>
      </c>
      <c r="N3" s="92"/>
      <c r="O3" s="91" t="s">
        <v>4</v>
      </c>
      <c r="P3" s="91" t="s">
        <v>1</v>
      </c>
    </row>
    <row r="4" spans="1:16" ht="18">
      <c r="A4" s="91"/>
      <c r="B4" s="91"/>
      <c r="C4" s="94"/>
      <c r="D4" s="91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7" t="s">
        <v>1</v>
      </c>
      <c r="L4" s="7" t="s">
        <v>2</v>
      </c>
      <c r="M4" s="7" t="s">
        <v>1</v>
      </c>
      <c r="N4" s="7" t="s">
        <v>2</v>
      </c>
      <c r="O4" s="91"/>
      <c r="P4" s="91"/>
    </row>
    <row r="5" spans="1:16" ht="18">
      <c r="A5" s="5">
        <v>1</v>
      </c>
      <c r="B5" s="2" t="s">
        <v>42</v>
      </c>
      <c r="C5" s="3">
        <v>1999</v>
      </c>
      <c r="D5" s="2" t="s">
        <v>9</v>
      </c>
      <c r="E5" s="3">
        <v>7</v>
      </c>
      <c r="F5" s="62">
        <v>30</v>
      </c>
      <c r="G5" s="3">
        <v>5</v>
      </c>
      <c r="H5" s="6">
        <v>32</v>
      </c>
      <c r="I5" s="6"/>
      <c r="J5" s="6"/>
      <c r="K5" s="6">
        <v>8</v>
      </c>
      <c r="L5" s="6">
        <v>29</v>
      </c>
      <c r="M5" s="6">
        <v>5</v>
      </c>
      <c r="N5" s="6">
        <v>32</v>
      </c>
      <c r="O5" s="6">
        <f aca="true" t="shared" si="0" ref="O5:O15">SUM(F5,H5,J5,L5,N5)</f>
        <v>123</v>
      </c>
      <c r="P5" s="4">
        <v>1</v>
      </c>
    </row>
    <row r="6" spans="1:16" ht="18">
      <c r="A6" s="5">
        <v>2</v>
      </c>
      <c r="B6" s="2" t="s">
        <v>41</v>
      </c>
      <c r="C6" s="3">
        <v>1999</v>
      </c>
      <c r="D6" s="2" t="s">
        <v>6</v>
      </c>
      <c r="E6" s="3"/>
      <c r="F6" s="62"/>
      <c r="G6" s="3"/>
      <c r="H6" s="6"/>
      <c r="I6" s="6">
        <v>2</v>
      </c>
      <c r="J6" s="6">
        <v>37</v>
      </c>
      <c r="K6" s="6">
        <v>7</v>
      </c>
      <c r="L6" s="6">
        <v>30</v>
      </c>
      <c r="M6" s="6">
        <v>1</v>
      </c>
      <c r="N6" s="6">
        <v>40</v>
      </c>
      <c r="O6" s="6">
        <f t="shared" si="0"/>
        <v>107</v>
      </c>
      <c r="P6" s="4">
        <v>2</v>
      </c>
    </row>
    <row r="7" spans="1:16" ht="18">
      <c r="A7" s="5">
        <v>3</v>
      </c>
      <c r="B7" s="2" t="s">
        <v>134</v>
      </c>
      <c r="C7" s="3">
        <v>2000</v>
      </c>
      <c r="D7" s="2" t="s">
        <v>80</v>
      </c>
      <c r="E7" s="3">
        <v>5</v>
      </c>
      <c r="F7" s="3">
        <v>32</v>
      </c>
      <c r="G7" s="3" t="s">
        <v>59</v>
      </c>
      <c r="H7" s="6">
        <v>1</v>
      </c>
      <c r="I7" s="6"/>
      <c r="J7" s="6"/>
      <c r="K7" s="6"/>
      <c r="L7" s="6"/>
      <c r="M7" s="6">
        <v>4</v>
      </c>
      <c r="N7" s="6">
        <v>33</v>
      </c>
      <c r="O7" s="6">
        <f t="shared" si="0"/>
        <v>66</v>
      </c>
      <c r="P7" s="4">
        <v>3</v>
      </c>
    </row>
    <row r="8" spans="1:16" ht="18">
      <c r="A8" s="5">
        <v>4</v>
      </c>
      <c r="B8" s="8" t="s">
        <v>87</v>
      </c>
      <c r="C8" s="9">
        <v>1999</v>
      </c>
      <c r="D8" s="8" t="s">
        <v>7</v>
      </c>
      <c r="E8" s="3">
        <v>3</v>
      </c>
      <c r="F8" s="62">
        <v>35</v>
      </c>
      <c r="G8" s="3">
        <v>6</v>
      </c>
      <c r="H8" s="6">
        <v>31</v>
      </c>
      <c r="I8" s="6"/>
      <c r="J8" s="6"/>
      <c r="K8" s="6"/>
      <c r="L8" s="6"/>
      <c r="M8" s="6"/>
      <c r="N8" s="6"/>
      <c r="O8" s="6">
        <f t="shared" si="0"/>
        <v>66</v>
      </c>
      <c r="P8" s="4">
        <v>3</v>
      </c>
    </row>
    <row r="9" spans="1:16" ht="18">
      <c r="A9" s="5">
        <v>5</v>
      </c>
      <c r="B9" s="8" t="s">
        <v>89</v>
      </c>
      <c r="C9" s="9">
        <v>2002</v>
      </c>
      <c r="D9" s="8" t="s">
        <v>7</v>
      </c>
      <c r="E9" s="3">
        <v>9</v>
      </c>
      <c r="F9" s="62">
        <v>28</v>
      </c>
      <c r="G9" s="3">
        <v>2</v>
      </c>
      <c r="H9" s="6">
        <v>37</v>
      </c>
      <c r="I9" s="6"/>
      <c r="J9" s="6"/>
      <c r="K9" s="6"/>
      <c r="L9" s="6"/>
      <c r="M9" s="6"/>
      <c r="N9" s="6"/>
      <c r="O9" s="6">
        <f t="shared" si="0"/>
        <v>65</v>
      </c>
      <c r="P9" s="4">
        <v>5</v>
      </c>
    </row>
    <row r="10" spans="1:16" ht="18">
      <c r="A10" s="5">
        <v>6</v>
      </c>
      <c r="B10" s="8" t="s">
        <v>88</v>
      </c>
      <c r="C10" s="9">
        <v>2000</v>
      </c>
      <c r="D10" s="8" t="s">
        <v>7</v>
      </c>
      <c r="E10" s="3">
        <v>6</v>
      </c>
      <c r="F10" s="62">
        <v>31</v>
      </c>
      <c r="G10" s="3" t="s">
        <v>59</v>
      </c>
      <c r="H10" s="6">
        <v>1</v>
      </c>
      <c r="I10" s="6" t="s">
        <v>59</v>
      </c>
      <c r="J10" s="6">
        <v>1</v>
      </c>
      <c r="K10" s="6">
        <v>9</v>
      </c>
      <c r="L10" s="6">
        <v>28</v>
      </c>
      <c r="M10" s="6"/>
      <c r="N10" s="6"/>
      <c r="O10" s="6">
        <f t="shared" si="0"/>
        <v>61</v>
      </c>
      <c r="P10" s="4">
        <v>6</v>
      </c>
    </row>
    <row r="11" spans="1:16" ht="18">
      <c r="A11" s="5">
        <v>7</v>
      </c>
      <c r="B11" s="8" t="s">
        <v>107</v>
      </c>
      <c r="C11" s="9">
        <v>2001</v>
      </c>
      <c r="D11" s="8" t="s">
        <v>7</v>
      </c>
      <c r="E11" s="3"/>
      <c r="F11" s="62"/>
      <c r="G11" s="3">
        <v>7</v>
      </c>
      <c r="H11" s="6">
        <v>30</v>
      </c>
      <c r="I11" s="6" t="s">
        <v>59</v>
      </c>
      <c r="J11" s="6">
        <v>1</v>
      </c>
      <c r="K11" s="6">
        <v>10</v>
      </c>
      <c r="L11" s="6">
        <v>27</v>
      </c>
      <c r="M11" s="6"/>
      <c r="N11" s="6"/>
      <c r="O11" s="6">
        <f t="shared" si="0"/>
        <v>58</v>
      </c>
      <c r="P11" s="4">
        <v>7</v>
      </c>
    </row>
    <row r="12" spans="1:16" ht="18">
      <c r="A12" s="5">
        <v>8</v>
      </c>
      <c r="B12" s="8" t="s">
        <v>154</v>
      </c>
      <c r="C12" s="9">
        <v>1999</v>
      </c>
      <c r="D12" s="8" t="s">
        <v>7</v>
      </c>
      <c r="E12" s="3"/>
      <c r="F12" s="62"/>
      <c r="G12" s="3"/>
      <c r="H12" s="6"/>
      <c r="I12" s="6"/>
      <c r="J12" s="6"/>
      <c r="K12" s="6"/>
      <c r="L12" s="6"/>
      <c r="M12" s="6">
        <v>2</v>
      </c>
      <c r="N12" s="6">
        <v>37</v>
      </c>
      <c r="O12" s="6">
        <f t="shared" si="0"/>
        <v>37</v>
      </c>
      <c r="P12" s="4">
        <v>8</v>
      </c>
    </row>
    <row r="13" spans="1:16" ht="18.75">
      <c r="A13" s="5">
        <v>9</v>
      </c>
      <c r="B13" s="8" t="s">
        <v>100</v>
      </c>
      <c r="C13" s="9">
        <v>1999</v>
      </c>
      <c r="D13" s="8" t="s">
        <v>7</v>
      </c>
      <c r="E13" s="3"/>
      <c r="F13" s="62"/>
      <c r="G13" s="3"/>
      <c r="H13" s="6"/>
      <c r="I13" s="6"/>
      <c r="J13" s="6"/>
      <c r="K13" s="63"/>
      <c r="L13" s="6"/>
      <c r="M13" s="6">
        <v>3</v>
      </c>
      <c r="N13" s="6">
        <v>35</v>
      </c>
      <c r="O13" s="6">
        <f t="shared" si="0"/>
        <v>35</v>
      </c>
      <c r="P13" s="4">
        <v>9</v>
      </c>
    </row>
    <row r="14" spans="1:16" ht="18">
      <c r="A14" s="5">
        <v>10</v>
      </c>
      <c r="B14" s="8" t="s">
        <v>90</v>
      </c>
      <c r="C14" s="9">
        <v>2001</v>
      </c>
      <c r="D14" s="8" t="s">
        <v>7</v>
      </c>
      <c r="E14" s="3" t="s">
        <v>59</v>
      </c>
      <c r="F14" s="62">
        <v>1</v>
      </c>
      <c r="G14" s="3">
        <v>8</v>
      </c>
      <c r="H14" s="6">
        <v>29</v>
      </c>
      <c r="I14" s="6"/>
      <c r="J14" s="6"/>
      <c r="K14" s="6"/>
      <c r="L14" s="6"/>
      <c r="M14" s="6"/>
      <c r="N14" s="6"/>
      <c r="O14" s="6">
        <f t="shared" si="0"/>
        <v>30</v>
      </c>
      <c r="P14" s="4">
        <v>10</v>
      </c>
    </row>
    <row r="15" spans="1:16" ht="18.75">
      <c r="A15" s="5">
        <v>11</v>
      </c>
      <c r="B15" s="8" t="s">
        <v>155</v>
      </c>
      <c r="C15" s="9">
        <v>1999</v>
      </c>
      <c r="D15" s="8" t="s">
        <v>7</v>
      </c>
      <c r="E15" s="3"/>
      <c r="F15" s="62"/>
      <c r="G15" s="3"/>
      <c r="H15" s="6"/>
      <c r="I15" s="6"/>
      <c r="J15" s="6"/>
      <c r="K15" s="63"/>
      <c r="L15" s="6"/>
      <c r="M15" s="6" t="s">
        <v>59</v>
      </c>
      <c r="N15" s="6">
        <v>1</v>
      </c>
      <c r="O15" s="6">
        <f t="shared" si="0"/>
        <v>1</v>
      </c>
      <c r="P15" s="4">
        <v>11</v>
      </c>
    </row>
    <row r="16" spans="1:16" ht="20.25">
      <c r="A16" s="29"/>
      <c r="B16" s="14"/>
      <c r="C16" s="15"/>
      <c r="D16" s="14"/>
      <c r="E16" s="31"/>
      <c r="F16" s="32"/>
      <c r="G16" s="31"/>
      <c r="H16" s="33"/>
      <c r="I16" s="34"/>
      <c r="J16" s="33"/>
      <c r="K16" s="35"/>
      <c r="L16" s="36"/>
      <c r="M16" s="34"/>
      <c r="N16" s="33"/>
      <c r="O16" s="37"/>
      <c r="P16" s="38"/>
    </row>
    <row r="17" spans="1:16" ht="20.25" customHeight="1">
      <c r="A17" s="90" t="s">
        <v>57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23.25">
      <c r="A18" s="87" t="s">
        <v>14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31.25" customHeight="1">
      <c r="A19" s="91" t="s">
        <v>3</v>
      </c>
      <c r="B19" s="91" t="s">
        <v>0</v>
      </c>
      <c r="C19" s="93" t="s">
        <v>28</v>
      </c>
      <c r="D19" s="91" t="s">
        <v>5</v>
      </c>
      <c r="E19" s="92" t="s">
        <v>85</v>
      </c>
      <c r="F19" s="92"/>
      <c r="G19" s="92" t="s">
        <v>86</v>
      </c>
      <c r="H19" s="92"/>
      <c r="I19" s="92" t="s">
        <v>111</v>
      </c>
      <c r="J19" s="92"/>
      <c r="K19" s="92" t="s">
        <v>112</v>
      </c>
      <c r="L19" s="92"/>
      <c r="M19" s="92" t="s">
        <v>153</v>
      </c>
      <c r="N19" s="92"/>
      <c r="O19" s="91" t="s">
        <v>4</v>
      </c>
      <c r="P19" s="91" t="s">
        <v>1</v>
      </c>
    </row>
    <row r="20" spans="1:16" ht="18">
      <c r="A20" s="91"/>
      <c r="B20" s="91"/>
      <c r="C20" s="94"/>
      <c r="D20" s="91"/>
      <c r="E20" s="7" t="s">
        <v>1</v>
      </c>
      <c r="F20" s="7" t="s">
        <v>2</v>
      </c>
      <c r="G20" s="7" t="s">
        <v>1</v>
      </c>
      <c r="H20" s="7" t="s">
        <v>2</v>
      </c>
      <c r="I20" s="7" t="s">
        <v>1</v>
      </c>
      <c r="J20" s="7" t="s">
        <v>2</v>
      </c>
      <c r="K20" s="7" t="s">
        <v>1</v>
      </c>
      <c r="L20" s="7" t="s">
        <v>2</v>
      </c>
      <c r="M20" s="7" t="s">
        <v>1</v>
      </c>
      <c r="N20" s="7" t="s">
        <v>2</v>
      </c>
      <c r="O20" s="91"/>
      <c r="P20" s="91"/>
    </row>
    <row r="21" spans="1:16" ht="18">
      <c r="A21" s="5">
        <v>1</v>
      </c>
      <c r="B21" s="8" t="s">
        <v>10</v>
      </c>
      <c r="C21" s="9">
        <v>1999</v>
      </c>
      <c r="D21" s="8" t="s">
        <v>6</v>
      </c>
      <c r="E21" s="3"/>
      <c r="F21" s="3"/>
      <c r="G21" s="3">
        <v>1</v>
      </c>
      <c r="H21" s="3">
        <v>40</v>
      </c>
      <c r="I21" s="3">
        <v>5</v>
      </c>
      <c r="J21" s="3">
        <v>32</v>
      </c>
      <c r="K21" s="3">
        <v>10</v>
      </c>
      <c r="L21" s="6">
        <v>27</v>
      </c>
      <c r="M21" s="6">
        <v>1</v>
      </c>
      <c r="N21" s="6">
        <v>40</v>
      </c>
      <c r="O21" s="3">
        <f aca="true" t="shared" si="1" ref="O21:O48">SUM(F21,H21,J21,L21,N21)</f>
        <v>139</v>
      </c>
      <c r="P21" s="5">
        <v>1</v>
      </c>
    </row>
    <row r="22" spans="1:16" ht="18">
      <c r="A22" s="5">
        <v>2</v>
      </c>
      <c r="B22" s="8" t="s">
        <v>73</v>
      </c>
      <c r="C22" s="9">
        <v>2000</v>
      </c>
      <c r="D22" s="8" t="s">
        <v>9</v>
      </c>
      <c r="E22" s="3">
        <v>6</v>
      </c>
      <c r="F22" s="3">
        <v>31</v>
      </c>
      <c r="G22" s="3">
        <v>6</v>
      </c>
      <c r="H22" s="3">
        <v>31</v>
      </c>
      <c r="I22" s="3">
        <v>11</v>
      </c>
      <c r="J22" s="3">
        <v>26</v>
      </c>
      <c r="K22" s="3">
        <v>24</v>
      </c>
      <c r="L22" s="3">
        <v>13</v>
      </c>
      <c r="M22" s="3">
        <v>8</v>
      </c>
      <c r="N22" s="9">
        <v>29</v>
      </c>
      <c r="O22" s="3">
        <f t="shared" si="1"/>
        <v>130</v>
      </c>
      <c r="P22" s="5">
        <v>2</v>
      </c>
    </row>
    <row r="23" spans="1:16" ht="18">
      <c r="A23" s="5">
        <v>3</v>
      </c>
      <c r="B23" s="2" t="s">
        <v>43</v>
      </c>
      <c r="C23" s="3">
        <v>1999</v>
      </c>
      <c r="D23" s="8" t="s">
        <v>6</v>
      </c>
      <c r="E23" s="3"/>
      <c r="F23" s="3"/>
      <c r="G23" s="3">
        <v>3</v>
      </c>
      <c r="H23" s="3">
        <v>35</v>
      </c>
      <c r="I23" s="3">
        <v>1</v>
      </c>
      <c r="J23" s="3">
        <v>40</v>
      </c>
      <c r="K23" s="3">
        <v>9</v>
      </c>
      <c r="L23" s="3">
        <v>28</v>
      </c>
      <c r="M23" s="3" t="s">
        <v>59</v>
      </c>
      <c r="N23" s="3">
        <v>1</v>
      </c>
      <c r="O23" s="3">
        <f t="shared" si="1"/>
        <v>104</v>
      </c>
      <c r="P23" s="5">
        <v>3</v>
      </c>
    </row>
    <row r="24" spans="1:16" ht="18">
      <c r="A24" s="5">
        <v>4</v>
      </c>
      <c r="B24" s="8" t="s">
        <v>72</v>
      </c>
      <c r="C24" s="9">
        <v>1999</v>
      </c>
      <c r="D24" s="8" t="s">
        <v>9</v>
      </c>
      <c r="E24" s="6">
        <v>2</v>
      </c>
      <c r="F24" s="6">
        <v>37</v>
      </c>
      <c r="G24" s="6">
        <v>4</v>
      </c>
      <c r="H24" s="6">
        <v>33</v>
      </c>
      <c r="I24" s="6"/>
      <c r="J24" s="6"/>
      <c r="K24" s="6"/>
      <c r="L24" s="6"/>
      <c r="M24" s="6">
        <v>5</v>
      </c>
      <c r="N24" s="6">
        <v>32</v>
      </c>
      <c r="O24" s="3">
        <f t="shared" si="1"/>
        <v>102</v>
      </c>
      <c r="P24" s="5">
        <v>4</v>
      </c>
    </row>
    <row r="25" spans="1:16" ht="18">
      <c r="A25" s="5">
        <v>5</v>
      </c>
      <c r="B25" s="8" t="s">
        <v>12</v>
      </c>
      <c r="C25" s="9">
        <v>2000</v>
      </c>
      <c r="D25" s="8" t="s">
        <v>45</v>
      </c>
      <c r="E25" s="3"/>
      <c r="F25" s="3"/>
      <c r="G25" s="3"/>
      <c r="H25" s="3"/>
      <c r="I25" s="3">
        <v>6</v>
      </c>
      <c r="J25" s="6">
        <v>31</v>
      </c>
      <c r="K25" s="6">
        <v>6</v>
      </c>
      <c r="L25" s="6">
        <v>31</v>
      </c>
      <c r="M25" s="6">
        <v>2</v>
      </c>
      <c r="N25" s="6">
        <v>37</v>
      </c>
      <c r="O25" s="3">
        <f t="shared" si="1"/>
        <v>99</v>
      </c>
      <c r="P25" s="5">
        <v>5</v>
      </c>
    </row>
    <row r="26" spans="1:16" ht="18">
      <c r="A26" s="5">
        <v>6</v>
      </c>
      <c r="B26" s="8" t="s">
        <v>102</v>
      </c>
      <c r="C26" s="9">
        <v>1999</v>
      </c>
      <c r="D26" s="8" t="s">
        <v>146</v>
      </c>
      <c r="E26" s="6"/>
      <c r="F26" s="6"/>
      <c r="G26" s="6"/>
      <c r="H26" s="6"/>
      <c r="I26" s="6">
        <v>14</v>
      </c>
      <c r="J26" s="6">
        <v>23</v>
      </c>
      <c r="K26" s="6">
        <v>13</v>
      </c>
      <c r="L26" s="3">
        <v>24</v>
      </c>
      <c r="M26" s="3">
        <v>4</v>
      </c>
      <c r="N26" s="3">
        <v>33</v>
      </c>
      <c r="O26" s="3">
        <f t="shared" si="1"/>
        <v>80</v>
      </c>
      <c r="P26" s="5">
        <v>6</v>
      </c>
    </row>
    <row r="27" spans="1:16" ht="18">
      <c r="A27" s="5">
        <v>7</v>
      </c>
      <c r="B27" s="8" t="s">
        <v>71</v>
      </c>
      <c r="C27" s="9">
        <v>2000</v>
      </c>
      <c r="D27" s="8" t="s">
        <v>45</v>
      </c>
      <c r="E27" s="3"/>
      <c r="F27" s="3"/>
      <c r="G27" s="3"/>
      <c r="H27" s="3"/>
      <c r="I27" s="3">
        <v>9</v>
      </c>
      <c r="J27" s="3">
        <v>28</v>
      </c>
      <c r="K27" s="3">
        <v>17</v>
      </c>
      <c r="L27" s="3">
        <v>20</v>
      </c>
      <c r="M27" s="9">
        <v>6</v>
      </c>
      <c r="N27" s="6">
        <v>31</v>
      </c>
      <c r="O27" s="3">
        <f t="shared" si="1"/>
        <v>79</v>
      </c>
      <c r="P27" s="5">
        <v>7</v>
      </c>
    </row>
    <row r="28" spans="1:16" ht="18">
      <c r="A28" s="5">
        <v>8</v>
      </c>
      <c r="B28" s="8" t="s">
        <v>145</v>
      </c>
      <c r="C28" s="9">
        <v>2000</v>
      </c>
      <c r="D28" s="8" t="s">
        <v>6</v>
      </c>
      <c r="E28" s="6"/>
      <c r="F28" s="6"/>
      <c r="G28" s="6"/>
      <c r="H28" s="6"/>
      <c r="I28" s="6">
        <v>10</v>
      </c>
      <c r="J28" s="6">
        <v>27</v>
      </c>
      <c r="K28" s="6">
        <v>27</v>
      </c>
      <c r="L28" s="3">
        <v>10</v>
      </c>
      <c r="M28" s="3">
        <v>7</v>
      </c>
      <c r="N28" s="3">
        <v>30</v>
      </c>
      <c r="O28" s="3">
        <f t="shared" si="1"/>
        <v>67</v>
      </c>
      <c r="P28" s="5">
        <v>8</v>
      </c>
    </row>
    <row r="29" spans="1:16" ht="18">
      <c r="A29" s="5">
        <v>9</v>
      </c>
      <c r="B29" s="8" t="s">
        <v>144</v>
      </c>
      <c r="C29" s="9">
        <v>1999</v>
      </c>
      <c r="D29" s="8" t="s">
        <v>114</v>
      </c>
      <c r="E29" s="6"/>
      <c r="F29" s="6"/>
      <c r="G29" s="6"/>
      <c r="H29" s="6"/>
      <c r="I29" s="6">
        <v>3</v>
      </c>
      <c r="J29" s="6">
        <v>35</v>
      </c>
      <c r="K29" s="6">
        <v>8</v>
      </c>
      <c r="L29" s="3">
        <v>29</v>
      </c>
      <c r="M29" s="3" t="s">
        <v>59</v>
      </c>
      <c r="N29" s="3">
        <v>1</v>
      </c>
      <c r="O29" s="3">
        <f t="shared" si="1"/>
        <v>65</v>
      </c>
      <c r="P29" s="5">
        <v>9</v>
      </c>
    </row>
    <row r="30" spans="1:16" ht="18">
      <c r="A30" s="5">
        <v>10</v>
      </c>
      <c r="B30" s="8" t="s">
        <v>113</v>
      </c>
      <c r="C30" s="9">
        <v>1999</v>
      </c>
      <c r="D30" s="8" t="s">
        <v>114</v>
      </c>
      <c r="E30" s="6"/>
      <c r="F30" s="6"/>
      <c r="G30" s="6"/>
      <c r="H30" s="6"/>
      <c r="I30" s="6">
        <v>12</v>
      </c>
      <c r="J30" s="3">
        <v>25</v>
      </c>
      <c r="K30" s="3"/>
      <c r="L30" s="3"/>
      <c r="M30" s="9">
        <v>3</v>
      </c>
      <c r="N30" s="9">
        <v>35</v>
      </c>
      <c r="O30" s="3">
        <f t="shared" si="1"/>
        <v>60</v>
      </c>
      <c r="P30" s="5">
        <v>10</v>
      </c>
    </row>
    <row r="31" spans="1:16" ht="18">
      <c r="A31" s="5">
        <v>11</v>
      </c>
      <c r="B31" s="2" t="s">
        <v>11</v>
      </c>
      <c r="C31" s="3">
        <v>1999</v>
      </c>
      <c r="D31" s="2" t="s">
        <v>6</v>
      </c>
      <c r="E31" s="3"/>
      <c r="F31" s="3"/>
      <c r="G31" s="9">
        <v>13</v>
      </c>
      <c r="H31" s="3">
        <v>24</v>
      </c>
      <c r="I31" s="3"/>
      <c r="J31" s="3"/>
      <c r="K31" s="3">
        <v>14</v>
      </c>
      <c r="L31" s="6">
        <v>23</v>
      </c>
      <c r="M31" s="6"/>
      <c r="N31" s="6"/>
      <c r="O31" s="3">
        <f t="shared" si="1"/>
        <v>47</v>
      </c>
      <c r="P31" s="5">
        <v>11</v>
      </c>
    </row>
    <row r="32" spans="1:16" ht="18">
      <c r="A32" s="5">
        <v>12</v>
      </c>
      <c r="B32" s="8" t="s">
        <v>121</v>
      </c>
      <c r="C32" s="9">
        <v>2001</v>
      </c>
      <c r="D32" s="8" t="s">
        <v>8</v>
      </c>
      <c r="E32" s="6"/>
      <c r="F32" s="6"/>
      <c r="G32" s="6">
        <v>11</v>
      </c>
      <c r="H32" s="6">
        <v>26</v>
      </c>
      <c r="I32" s="6"/>
      <c r="J32" s="6"/>
      <c r="K32" s="6">
        <v>20</v>
      </c>
      <c r="L32" s="6">
        <v>17</v>
      </c>
      <c r="M32" s="6"/>
      <c r="N32" s="6"/>
      <c r="O32" s="3">
        <f t="shared" si="1"/>
        <v>43</v>
      </c>
      <c r="P32" s="5">
        <v>12</v>
      </c>
    </row>
    <row r="33" spans="1:16" ht="18">
      <c r="A33" s="5">
        <v>13</v>
      </c>
      <c r="B33" s="8" t="s">
        <v>122</v>
      </c>
      <c r="C33" s="9">
        <v>2003</v>
      </c>
      <c r="D33" s="8" t="s">
        <v>7</v>
      </c>
      <c r="E33" s="6"/>
      <c r="F33" s="6"/>
      <c r="G33" s="6">
        <v>12</v>
      </c>
      <c r="H33" s="6">
        <v>25</v>
      </c>
      <c r="I33" s="6"/>
      <c r="J33" s="6"/>
      <c r="K33" s="6">
        <v>23</v>
      </c>
      <c r="L33" s="6">
        <v>14</v>
      </c>
      <c r="M33" s="6"/>
      <c r="N33" s="6"/>
      <c r="O33" s="3">
        <f t="shared" si="1"/>
        <v>39</v>
      </c>
      <c r="P33" s="5">
        <v>13</v>
      </c>
    </row>
    <row r="34" spans="1:16" ht="18">
      <c r="A34" s="5">
        <v>14</v>
      </c>
      <c r="B34" s="2" t="s">
        <v>38</v>
      </c>
      <c r="C34" s="3">
        <v>2001</v>
      </c>
      <c r="D34" s="8" t="s">
        <v>7</v>
      </c>
      <c r="E34" s="6"/>
      <c r="F34" s="6"/>
      <c r="G34" s="6"/>
      <c r="H34" s="6"/>
      <c r="I34" s="6" t="s">
        <v>59</v>
      </c>
      <c r="J34" s="6">
        <v>1</v>
      </c>
      <c r="K34" s="6">
        <v>3</v>
      </c>
      <c r="L34" s="6">
        <v>35</v>
      </c>
      <c r="M34" s="6"/>
      <c r="N34" s="2"/>
      <c r="O34" s="3">
        <f t="shared" si="1"/>
        <v>36</v>
      </c>
      <c r="P34" s="5">
        <v>14</v>
      </c>
    </row>
    <row r="35" spans="1:16" ht="18">
      <c r="A35" s="5">
        <v>15</v>
      </c>
      <c r="B35" s="8" t="s">
        <v>40</v>
      </c>
      <c r="C35" s="9">
        <v>2001</v>
      </c>
      <c r="D35" s="8" t="s">
        <v>7</v>
      </c>
      <c r="E35" s="6" t="s">
        <v>59</v>
      </c>
      <c r="F35" s="6">
        <v>1</v>
      </c>
      <c r="G35" s="6">
        <v>14</v>
      </c>
      <c r="H35" s="6">
        <v>23</v>
      </c>
      <c r="I35" s="6"/>
      <c r="J35" s="6"/>
      <c r="K35" s="6">
        <v>28</v>
      </c>
      <c r="L35" s="6">
        <v>9</v>
      </c>
      <c r="M35" s="6"/>
      <c r="N35" s="6"/>
      <c r="O35" s="3">
        <f t="shared" si="1"/>
        <v>33</v>
      </c>
      <c r="P35" s="5">
        <v>15</v>
      </c>
    </row>
    <row r="36" spans="1:16" ht="18">
      <c r="A36" s="5">
        <v>16</v>
      </c>
      <c r="B36" s="8" t="s">
        <v>119</v>
      </c>
      <c r="C36" s="9">
        <v>2001</v>
      </c>
      <c r="D36" s="8" t="s">
        <v>8</v>
      </c>
      <c r="E36" s="6"/>
      <c r="F36" s="6"/>
      <c r="G36" s="6">
        <v>7</v>
      </c>
      <c r="H36" s="6">
        <v>30</v>
      </c>
      <c r="I36" s="6"/>
      <c r="J36" s="6"/>
      <c r="K36" s="6"/>
      <c r="L36" s="6"/>
      <c r="M36" s="6"/>
      <c r="N36" s="6"/>
      <c r="O36" s="3">
        <f t="shared" si="1"/>
        <v>30</v>
      </c>
      <c r="P36" s="5">
        <v>16</v>
      </c>
    </row>
    <row r="37" spans="1:16" ht="18">
      <c r="A37" s="5">
        <v>17</v>
      </c>
      <c r="B37" s="8" t="s">
        <v>143</v>
      </c>
      <c r="C37" s="9">
        <v>1999</v>
      </c>
      <c r="D37" s="8" t="s">
        <v>80</v>
      </c>
      <c r="E37" s="6"/>
      <c r="F37" s="6"/>
      <c r="G37" s="6">
        <v>8</v>
      </c>
      <c r="H37" s="6">
        <v>29</v>
      </c>
      <c r="I37" s="6"/>
      <c r="J37" s="6"/>
      <c r="K37" s="6"/>
      <c r="L37" s="6"/>
      <c r="M37" s="6"/>
      <c r="N37" s="6"/>
      <c r="O37" s="3">
        <f t="shared" si="1"/>
        <v>29</v>
      </c>
      <c r="P37" s="5">
        <v>17</v>
      </c>
    </row>
    <row r="38" spans="1:16" ht="18">
      <c r="A38" s="5">
        <v>18</v>
      </c>
      <c r="B38" s="8" t="s">
        <v>120</v>
      </c>
      <c r="C38" s="9">
        <v>2002</v>
      </c>
      <c r="D38" s="8" t="s">
        <v>7</v>
      </c>
      <c r="E38" s="6"/>
      <c r="F38" s="6"/>
      <c r="G38" s="6">
        <v>9</v>
      </c>
      <c r="H38" s="6">
        <v>28</v>
      </c>
      <c r="I38" s="6"/>
      <c r="J38" s="3"/>
      <c r="K38" s="3"/>
      <c r="L38" s="3"/>
      <c r="M38" s="3"/>
      <c r="N38" s="3"/>
      <c r="O38" s="3">
        <f t="shared" si="1"/>
        <v>28</v>
      </c>
      <c r="P38" s="5">
        <v>18</v>
      </c>
    </row>
    <row r="39" spans="1:16" ht="18">
      <c r="A39" s="5">
        <v>19</v>
      </c>
      <c r="B39" s="8" t="s">
        <v>157</v>
      </c>
      <c r="C39" s="9">
        <v>2000</v>
      </c>
      <c r="D39" s="8" t="s">
        <v>80</v>
      </c>
      <c r="E39" s="2"/>
      <c r="F39" s="2"/>
      <c r="G39" s="2"/>
      <c r="H39" s="2"/>
      <c r="I39" s="2"/>
      <c r="J39" s="2"/>
      <c r="K39" s="2"/>
      <c r="L39" s="2"/>
      <c r="M39" s="3">
        <v>9</v>
      </c>
      <c r="N39" s="6">
        <v>28</v>
      </c>
      <c r="O39" s="3">
        <f t="shared" si="1"/>
        <v>28</v>
      </c>
      <c r="P39" s="5">
        <v>18</v>
      </c>
    </row>
    <row r="40" spans="1:16" ht="18">
      <c r="A40" s="5">
        <v>20</v>
      </c>
      <c r="B40" s="8" t="s">
        <v>156</v>
      </c>
      <c r="C40" s="9">
        <v>2000</v>
      </c>
      <c r="D40" s="8" t="s">
        <v>9</v>
      </c>
      <c r="E40" s="2"/>
      <c r="F40" s="2"/>
      <c r="G40" s="2"/>
      <c r="H40" s="2"/>
      <c r="I40" s="2"/>
      <c r="J40" s="2"/>
      <c r="K40" s="2"/>
      <c r="L40" s="2"/>
      <c r="M40" s="3">
        <v>10</v>
      </c>
      <c r="N40" s="6">
        <v>27</v>
      </c>
      <c r="O40" s="3">
        <f t="shared" si="1"/>
        <v>27</v>
      </c>
      <c r="P40" s="5">
        <v>20</v>
      </c>
    </row>
    <row r="41" spans="1:16" ht="18">
      <c r="A41" s="5">
        <v>21</v>
      </c>
      <c r="B41" s="2" t="s">
        <v>158</v>
      </c>
      <c r="C41" s="9">
        <v>2000</v>
      </c>
      <c r="D41" s="8" t="s">
        <v>9</v>
      </c>
      <c r="E41" s="2"/>
      <c r="F41" s="2"/>
      <c r="G41" s="2"/>
      <c r="H41" s="2"/>
      <c r="I41" s="2"/>
      <c r="J41" s="2"/>
      <c r="K41" s="2"/>
      <c r="L41" s="2"/>
      <c r="M41" s="3">
        <v>11</v>
      </c>
      <c r="N41" s="3">
        <v>26</v>
      </c>
      <c r="O41" s="3">
        <f t="shared" si="1"/>
        <v>26</v>
      </c>
      <c r="P41" s="5">
        <v>21</v>
      </c>
    </row>
    <row r="42" spans="1:16" ht="18">
      <c r="A42" s="5">
        <v>22</v>
      </c>
      <c r="B42" s="2" t="s">
        <v>159</v>
      </c>
      <c r="C42" s="9">
        <v>2000</v>
      </c>
      <c r="D42" s="8" t="s">
        <v>9</v>
      </c>
      <c r="E42" s="2"/>
      <c r="F42" s="2"/>
      <c r="G42" s="2"/>
      <c r="H42" s="2"/>
      <c r="I42" s="2"/>
      <c r="J42" s="2"/>
      <c r="K42" s="2"/>
      <c r="L42" s="2"/>
      <c r="M42" s="3">
        <v>12</v>
      </c>
      <c r="N42" s="6">
        <v>25</v>
      </c>
      <c r="O42" s="3">
        <f t="shared" si="1"/>
        <v>25</v>
      </c>
      <c r="P42" s="5">
        <v>22</v>
      </c>
    </row>
    <row r="43" spans="1:16" ht="18">
      <c r="A43" s="5">
        <v>23</v>
      </c>
      <c r="B43" s="8" t="s">
        <v>44</v>
      </c>
      <c r="C43" s="9">
        <v>1999</v>
      </c>
      <c r="D43" s="8" t="s">
        <v>6</v>
      </c>
      <c r="E43" s="6"/>
      <c r="F43" s="6"/>
      <c r="G43" s="6"/>
      <c r="H43" s="6"/>
      <c r="I43" s="6">
        <v>13</v>
      </c>
      <c r="J43" s="6">
        <v>24</v>
      </c>
      <c r="K43" s="6" t="s">
        <v>59</v>
      </c>
      <c r="L43" s="6">
        <v>1</v>
      </c>
      <c r="M43" s="6"/>
      <c r="N43" s="2"/>
      <c r="O43" s="3">
        <f t="shared" si="1"/>
        <v>25</v>
      </c>
      <c r="P43" s="5">
        <v>22</v>
      </c>
    </row>
    <row r="44" spans="1:16" ht="18">
      <c r="A44" s="5">
        <v>24</v>
      </c>
      <c r="B44" s="8" t="s">
        <v>123</v>
      </c>
      <c r="C44" s="9">
        <v>2001</v>
      </c>
      <c r="D44" s="8" t="s">
        <v>8</v>
      </c>
      <c r="E44" s="6"/>
      <c r="F44" s="6"/>
      <c r="G44" s="6">
        <v>16</v>
      </c>
      <c r="H44" s="6">
        <v>21</v>
      </c>
      <c r="I44" s="6"/>
      <c r="J44" s="6"/>
      <c r="K44" s="6"/>
      <c r="L44" s="6"/>
      <c r="M44" s="6"/>
      <c r="N44" s="6"/>
      <c r="O44" s="3">
        <f t="shared" si="1"/>
        <v>21</v>
      </c>
      <c r="P44" s="5">
        <v>24</v>
      </c>
    </row>
    <row r="45" spans="1:16" ht="18">
      <c r="A45" s="5">
        <v>25</v>
      </c>
      <c r="B45" s="8" t="s">
        <v>124</v>
      </c>
      <c r="C45" s="9">
        <v>2002</v>
      </c>
      <c r="D45" s="8" t="s">
        <v>7</v>
      </c>
      <c r="E45" s="6" t="s">
        <v>59</v>
      </c>
      <c r="F45" s="6">
        <v>1</v>
      </c>
      <c r="G45" s="6">
        <v>17</v>
      </c>
      <c r="H45" s="6">
        <v>20</v>
      </c>
      <c r="I45" s="6"/>
      <c r="J45" s="6"/>
      <c r="K45" s="6"/>
      <c r="L45" s="6"/>
      <c r="M45" s="6"/>
      <c r="N45" s="2"/>
      <c r="O45" s="3">
        <f t="shared" si="1"/>
        <v>21</v>
      </c>
      <c r="P45" s="5">
        <v>24</v>
      </c>
    </row>
    <row r="46" spans="1:16" ht="18">
      <c r="A46" s="5">
        <v>26</v>
      </c>
      <c r="B46" s="8" t="s">
        <v>147</v>
      </c>
      <c r="C46" s="9">
        <v>1999</v>
      </c>
      <c r="D46" s="8" t="s">
        <v>9</v>
      </c>
      <c r="E46" s="6"/>
      <c r="F46" s="6"/>
      <c r="G46" s="6"/>
      <c r="H46" s="6"/>
      <c r="I46" s="6" t="s">
        <v>59</v>
      </c>
      <c r="J46" s="6">
        <v>1</v>
      </c>
      <c r="K46" s="6">
        <v>19</v>
      </c>
      <c r="L46" s="3">
        <v>18</v>
      </c>
      <c r="M46" s="3"/>
      <c r="N46" s="3"/>
      <c r="O46" s="3">
        <f t="shared" si="1"/>
        <v>19</v>
      </c>
      <c r="P46" s="5">
        <v>26</v>
      </c>
    </row>
    <row r="47" spans="1:16" ht="18">
      <c r="A47" s="5">
        <v>27</v>
      </c>
      <c r="B47" s="8" t="s">
        <v>98</v>
      </c>
      <c r="C47" s="9">
        <v>2003</v>
      </c>
      <c r="D47" s="8" t="s">
        <v>7</v>
      </c>
      <c r="E47" s="6" t="s">
        <v>59</v>
      </c>
      <c r="F47" s="6">
        <v>1</v>
      </c>
      <c r="G47" s="6" t="s">
        <v>59</v>
      </c>
      <c r="H47" s="6">
        <v>1</v>
      </c>
      <c r="I47" s="6" t="s">
        <v>59</v>
      </c>
      <c r="J47" s="6">
        <v>1</v>
      </c>
      <c r="K47" s="6">
        <v>26</v>
      </c>
      <c r="L47" s="6">
        <v>11</v>
      </c>
      <c r="M47" s="6"/>
      <c r="N47" s="6"/>
      <c r="O47" s="3">
        <f t="shared" si="1"/>
        <v>14</v>
      </c>
      <c r="P47" s="5">
        <v>27</v>
      </c>
    </row>
    <row r="48" spans="1:16" ht="18">
      <c r="A48" s="5">
        <v>28</v>
      </c>
      <c r="B48" s="8" t="s">
        <v>97</v>
      </c>
      <c r="C48" s="9">
        <v>2002</v>
      </c>
      <c r="D48" s="8" t="s">
        <v>7</v>
      </c>
      <c r="E48" s="6" t="s">
        <v>59</v>
      </c>
      <c r="F48" s="6">
        <v>1</v>
      </c>
      <c r="G48" s="6"/>
      <c r="H48" s="6"/>
      <c r="I48" s="6"/>
      <c r="J48" s="3"/>
      <c r="K48" s="3"/>
      <c r="L48" s="3"/>
      <c r="M48" s="3"/>
      <c r="N48" s="3"/>
      <c r="O48" s="3">
        <f t="shared" si="1"/>
        <v>1</v>
      </c>
      <c r="P48" s="5">
        <v>28</v>
      </c>
    </row>
    <row r="49" spans="2:7" ht="13.5">
      <c r="B49" s="30"/>
      <c r="G49" s="30"/>
    </row>
    <row r="50" spans="2:7" ht="13.5">
      <c r="B50" s="30"/>
      <c r="G50" s="30"/>
    </row>
    <row r="51" spans="2:7" ht="13.5">
      <c r="B51" s="30"/>
      <c r="G51" s="30"/>
    </row>
    <row r="52" ht="13.5">
      <c r="B52" s="30"/>
    </row>
    <row r="53" ht="13.5">
      <c r="B53" s="30"/>
    </row>
    <row r="54" ht="13.5">
      <c r="B54" s="30"/>
    </row>
    <row r="55" ht="13.5">
      <c r="B55" s="30"/>
    </row>
    <row r="57" ht="13.5">
      <c r="B57" s="30"/>
    </row>
    <row r="58" ht="13.5">
      <c r="B58" s="30"/>
    </row>
    <row r="59" ht="13.5">
      <c r="B59" s="30"/>
    </row>
    <row r="60" ht="13.5">
      <c r="B60" s="30"/>
    </row>
    <row r="61" ht="13.5">
      <c r="B61" s="30"/>
    </row>
    <row r="62" ht="13.5">
      <c r="B62" s="30"/>
    </row>
    <row r="63" ht="13.5">
      <c r="B63" s="30"/>
    </row>
    <row r="64" ht="13.5">
      <c r="B64" s="30"/>
    </row>
    <row r="65" ht="13.5">
      <c r="B65" s="30"/>
    </row>
  </sheetData>
  <mergeCells count="26">
    <mergeCell ref="G19:H19"/>
    <mergeCell ref="C19:C20"/>
    <mergeCell ref="A19:A20"/>
    <mergeCell ref="B19:B20"/>
    <mergeCell ref="D19:D20"/>
    <mergeCell ref="E19:F19"/>
    <mergeCell ref="M19:N19"/>
    <mergeCell ref="A1:P1"/>
    <mergeCell ref="A2:P2"/>
    <mergeCell ref="A3:A4"/>
    <mergeCell ref="B3:B4"/>
    <mergeCell ref="D3:D4"/>
    <mergeCell ref="E3:F3"/>
    <mergeCell ref="G3:H3"/>
    <mergeCell ref="M3:N3"/>
    <mergeCell ref="C3:C4"/>
    <mergeCell ref="P3:P4"/>
    <mergeCell ref="O3:O4"/>
    <mergeCell ref="I3:J3"/>
    <mergeCell ref="O19:O20"/>
    <mergeCell ref="K3:L3"/>
    <mergeCell ref="K19:L19"/>
    <mergeCell ref="A18:P18"/>
    <mergeCell ref="P19:P20"/>
    <mergeCell ref="A17:P17"/>
    <mergeCell ref="I19:J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60" zoomScaleNormal="75" workbookViewId="0" topLeftCell="A1">
      <selection activeCell="W30" sqref="W30"/>
    </sheetView>
  </sheetViews>
  <sheetFormatPr defaultColWidth="9.00390625" defaultRowHeight="12.75"/>
  <cols>
    <col min="1" max="1" width="4.375" style="0" bestFit="1" customWidth="1"/>
    <col min="2" max="2" width="33.875" style="0" bestFit="1" customWidth="1"/>
    <col min="3" max="3" width="20.75390625" style="0" bestFit="1" customWidth="1"/>
    <col min="4" max="4" width="22.875" style="0" bestFit="1" customWidth="1"/>
    <col min="5" max="5" width="9.625" style="0" bestFit="1" customWidth="1"/>
    <col min="6" max="6" width="7.75390625" style="0" bestFit="1" customWidth="1"/>
    <col min="7" max="7" width="9.625" style="0" bestFit="1" customWidth="1"/>
    <col min="8" max="8" width="7.75390625" style="0" bestFit="1" customWidth="1"/>
    <col min="9" max="9" width="10.75390625" style="0" customWidth="1"/>
    <col min="10" max="10" width="11.25390625" style="0" customWidth="1"/>
    <col min="11" max="11" width="10.00390625" style="0" bestFit="1" customWidth="1"/>
    <col min="12" max="12" width="11.875" style="0" customWidth="1"/>
    <col min="13" max="13" width="11.25390625" style="0" customWidth="1"/>
    <col min="14" max="14" width="10.75390625" style="0" customWidth="1"/>
    <col min="15" max="15" width="9.625" style="0" bestFit="1" customWidth="1"/>
    <col min="16" max="16" width="11.625" style="0" customWidth="1"/>
    <col min="17" max="17" width="9.375" style="0" bestFit="1" customWidth="1"/>
    <col min="18" max="18" width="7.75390625" style="0" bestFit="1" customWidth="1"/>
    <col min="19" max="19" width="19.00390625" style="0" bestFit="1" customWidth="1"/>
    <col min="20" max="20" width="9.375" style="0" bestFit="1" customWidth="1"/>
  </cols>
  <sheetData>
    <row r="1" spans="1:20" ht="23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3.2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32.75" customHeight="1">
      <c r="A3" s="91" t="s">
        <v>3</v>
      </c>
      <c r="B3" s="91" t="s">
        <v>0</v>
      </c>
      <c r="C3" s="91" t="s">
        <v>28</v>
      </c>
      <c r="D3" s="91" t="s">
        <v>5</v>
      </c>
      <c r="E3" s="92" t="s">
        <v>85</v>
      </c>
      <c r="F3" s="92"/>
      <c r="G3" s="92" t="s">
        <v>86</v>
      </c>
      <c r="H3" s="92"/>
      <c r="I3" s="92" t="s">
        <v>131</v>
      </c>
      <c r="J3" s="92"/>
      <c r="K3" s="92" t="s">
        <v>132</v>
      </c>
      <c r="L3" s="92"/>
      <c r="M3" s="92" t="s">
        <v>111</v>
      </c>
      <c r="N3" s="92"/>
      <c r="O3" s="92" t="s">
        <v>112</v>
      </c>
      <c r="P3" s="92"/>
      <c r="Q3" s="92" t="s">
        <v>153</v>
      </c>
      <c r="R3" s="92"/>
      <c r="S3" s="91" t="s">
        <v>4</v>
      </c>
      <c r="T3" s="91" t="s">
        <v>1</v>
      </c>
    </row>
    <row r="4" spans="1:20" ht="18">
      <c r="A4" s="91"/>
      <c r="B4" s="91"/>
      <c r="C4" s="91"/>
      <c r="D4" s="91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7" t="s">
        <v>1</v>
      </c>
      <c r="L4" s="7" t="s">
        <v>2</v>
      </c>
      <c r="M4" s="7" t="s">
        <v>1</v>
      </c>
      <c r="N4" s="7" t="s">
        <v>2</v>
      </c>
      <c r="O4" s="7" t="s">
        <v>1</v>
      </c>
      <c r="P4" s="7" t="s">
        <v>2</v>
      </c>
      <c r="Q4" s="7" t="s">
        <v>1</v>
      </c>
      <c r="R4" s="7" t="s">
        <v>2</v>
      </c>
      <c r="S4" s="91"/>
      <c r="T4" s="91"/>
    </row>
    <row r="5" spans="1:20" ht="18">
      <c r="A5" s="4">
        <v>1</v>
      </c>
      <c r="B5" s="1" t="s">
        <v>30</v>
      </c>
      <c r="C5" s="6">
        <v>1997</v>
      </c>
      <c r="D5" s="1" t="s">
        <v>8</v>
      </c>
      <c r="E5" s="6">
        <v>2</v>
      </c>
      <c r="F5" s="6">
        <v>37</v>
      </c>
      <c r="G5" s="6">
        <v>1</v>
      </c>
      <c r="H5" s="6">
        <v>40</v>
      </c>
      <c r="I5" s="6">
        <v>5</v>
      </c>
      <c r="J5" s="6">
        <v>32</v>
      </c>
      <c r="K5" s="6">
        <v>2</v>
      </c>
      <c r="L5" s="6">
        <v>37</v>
      </c>
      <c r="M5" s="6">
        <v>8</v>
      </c>
      <c r="N5" s="6">
        <v>29</v>
      </c>
      <c r="O5" s="6">
        <v>1</v>
      </c>
      <c r="P5" s="6">
        <v>40</v>
      </c>
      <c r="Q5" s="6">
        <v>1</v>
      </c>
      <c r="R5" s="6">
        <v>40</v>
      </c>
      <c r="S5" s="6">
        <f aca="true" t="shared" si="0" ref="S5:S28">SUM(F5,H5,J5,L5,N5,P5,R5)</f>
        <v>255</v>
      </c>
      <c r="T5" s="4">
        <v>1</v>
      </c>
    </row>
    <row r="6" spans="1:20" ht="18">
      <c r="A6" s="4">
        <v>2</v>
      </c>
      <c r="B6" s="1" t="s">
        <v>49</v>
      </c>
      <c r="C6" s="6">
        <v>1998</v>
      </c>
      <c r="D6" s="1" t="s">
        <v>9</v>
      </c>
      <c r="E6" s="6">
        <v>4</v>
      </c>
      <c r="F6" s="6">
        <v>33</v>
      </c>
      <c r="G6" s="6">
        <v>8</v>
      </c>
      <c r="H6" s="6">
        <v>29</v>
      </c>
      <c r="I6" s="6">
        <v>7</v>
      </c>
      <c r="J6" s="6">
        <v>30</v>
      </c>
      <c r="K6" s="6" t="s">
        <v>59</v>
      </c>
      <c r="L6" s="6">
        <v>1</v>
      </c>
      <c r="M6" s="6">
        <v>11</v>
      </c>
      <c r="N6" s="6">
        <v>26</v>
      </c>
      <c r="O6" s="6">
        <v>13</v>
      </c>
      <c r="P6" s="6">
        <v>24</v>
      </c>
      <c r="Q6" s="6">
        <v>10</v>
      </c>
      <c r="R6" s="6">
        <v>27</v>
      </c>
      <c r="S6" s="6">
        <f t="shared" si="0"/>
        <v>170</v>
      </c>
      <c r="T6" s="4">
        <v>2</v>
      </c>
    </row>
    <row r="7" spans="1:20" ht="18">
      <c r="A7" s="4">
        <v>3</v>
      </c>
      <c r="B7" s="39" t="s">
        <v>108</v>
      </c>
      <c r="C7" s="13">
        <v>1997</v>
      </c>
      <c r="D7" s="39" t="s">
        <v>45</v>
      </c>
      <c r="E7" s="6"/>
      <c r="F7" s="6"/>
      <c r="G7" s="6">
        <v>4</v>
      </c>
      <c r="H7" s="6">
        <v>33</v>
      </c>
      <c r="I7" s="6"/>
      <c r="J7" s="6"/>
      <c r="K7" s="6"/>
      <c r="L7" s="6"/>
      <c r="M7" s="6">
        <v>13</v>
      </c>
      <c r="N7" s="6">
        <v>24</v>
      </c>
      <c r="O7" s="6">
        <v>4</v>
      </c>
      <c r="P7" s="6">
        <v>33</v>
      </c>
      <c r="Q7" s="6">
        <v>2</v>
      </c>
      <c r="R7" s="6">
        <v>37</v>
      </c>
      <c r="S7" s="6">
        <f t="shared" si="0"/>
        <v>127</v>
      </c>
      <c r="T7" s="4">
        <v>3</v>
      </c>
    </row>
    <row r="8" spans="1:20" ht="18">
      <c r="A8" s="4">
        <v>4</v>
      </c>
      <c r="B8" s="1" t="s">
        <v>67</v>
      </c>
      <c r="C8" s="6">
        <v>1998</v>
      </c>
      <c r="D8" s="1" t="s">
        <v>9</v>
      </c>
      <c r="E8" s="6"/>
      <c r="F8" s="6"/>
      <c r="G8" s="6"/>
      <c r="H8" s="6"/>
      <c r="I8" s="6"/>
      <c r="J8" s="6"/>
      <c r="K8" s="6"/>
      <c r="L8" s="6"/>
      <c r="M8" s="6">
        <v>6</v>
      </c>
      <c r="N8" s="6">
        <v>31</v>
      </c>
      <c r="O8" s="6">
        <v>7</v>
      </c>
      <c r="P8" s="6">
        <v>30</v>
      </c>
      <c r="Q8" s="6">
        <v>8</v>
      </c>
      <c r="R8" s="6">
        <v>29</v>
      </c>
      <c r="S8" s="6">
        <f t="shared" si="0"/>
        <v>90</v>
      </c>
      <c r="T8" s="4">
        <v>4</v>
      </c>
    </row>
    <row r="9" spans="1:20" ht="18">
      <c r="A9" s="4">
        <v>5</v>
      </c>
      <c r="B9" s="39" t="s">
        <v>125</v>
      </c>
      <c r="C9" s="13">
        <v>1997</v>
      </c>
      <c r="D9" s="39" t="s">
        <v>45</v>
      </c>
      <c r="E9" s="6"/>
      <c r="F9" s="6"/>
      <c r="G9" s="6"/>
      <c r="H9" s="6"/>
      <c r="I9" s="6"/>
      <c r="J9" s="6"/>
      <c r="K9" s="6"/>
      <c r="L9" s="6"/>
      <c r="M9" s="6">
        <v>7</v>
      </c>
      <c r="N9" s="6">
        <v>30</v>
      </c>
      <c r="O9" s="6">
        <v>8</v>
      </c>
      <c r="P9" s="6">
        <v>29</v>
      </c>
      <c r="Q9" s="6">
        <v>7</v>
      </c>
      <c r="R9" s="6">
        <v>30</v>
      </c>
      <c r="S9" s="6">
        <f t="shared" si="0"/>
        <v>89</v>
      </c>
      <c r="T9" s="4">
        <v>5</v>
      </c>
    </row>
    <row r="10" spans="1:20" ht="18">
      <c r="A10" s="4">
        <v>6</v>
      </c>
      <c r="B10" s="39" t="s">
        <v>99</v>
      </c>
      <c r="C10" s="13">
        <v>1997</v>
      </c>
      <c r="D10" s="39" t="s">
        <v>33</v>
      </c>
      <c r="E10" s="6">
        <v>6</v>
      </c>
      <c r="F10" s="6">
        <v>31</v>
      </c>
      <c r="G10" s="6">
        <v>9</v>
      </c>
      <c r="H10" s="6">
        <v>28</v>
      </c>
      <c r="I10" s="6"/>
      <c r="J10" s="6"/>
      <c r="K10" s="6"/>
      <c r="L10" s="6"/>
      <c r="M10" s="6" t="s">
        <v>59</v>
      </c>
      <c r="N10" s="6">
        <v>1</v>
      </c>
      <c r="O10" s="6">
        <v>9</v>
      </c>
      <c r="P10" s="6">
        <v>28</v>
      </c>
      <c r="Q10" s="6"/>
      <c r="R10" s="6"/>
      <c r="S10" s="6">
        <f t="shared" si="0"/>
        <v>88</v>
      </c>
      <c r="T10" s="4">
        <v>6</v>
      </c>
    </row>
    <row r="11" spans="1:20" ht="18">
      <c r="A11" s="4">
        <v>7</v>
      </c>
      <c r="B11" s="39" t="s">
        <v>129</v>
      </c>
      <c r="C11" s="13">
        <v>1998</v>
      </c>
      <c r="D11" s="39" t="s">
        <v>6</v>
      </c>
      <c r="E11" s="6"/>
      <c r="F11" s="6"/>
      <c r="G11" s="6"/>
      <c r="H11" s="6"/>
      <c r="I11" s="6"/>
      <c r="J11" s="6"/>
      <c r="K11" s="6"/>
      <c r="L11" s="6"/>
      <c r="M11" s="6">
        <v>16</v>
      </c>
      <c r="N11" s="6">
        <v>21</v>
      </c>
      <c r="O11" s="6">
        <v>6</v>
      </c>
      <c r="P11" s="6">
        <v>31</v>
      </c>
      <c r="Q11" s="6">
        <v>5</v>
      </c>
      <c r="R11" s="6">
        <v>32</v>
      </c>
      <c r="S11" s="6">
        <f t="shared" si="0"/>
        <v>84</v>
      </c>
      <c r="T11" s="4">
        <v>7</v>
      </c>
    </row>
    <row r="12" spans="1:20" ht="18">
      <c r="A12" s="4">
        <v>8</v>
      </c>
      <c r="B12" s="39" t="s">
        <v>127</v>
      </c>
      <c r="C12" s="13">
        <v>1997</v>
      </c>
      <c r="D12" s="39" t="s">
        <v>114</v>
      </c>
      <c r="E12" s="6"/>
      <c r="F12" s="6"/>
      <c r="G12" s="6"/>
      <c r="H12" s="6"/>
      <c r="I12" s="6"/>
      <c r="J12" s="6"/>
      <c r="K12" s="6"/>
      <c r="L12" s="6"/>
      <c r="M12" s="6">
        <v>14</v>
      </c>
      <c r="N12" s="6">
        <v>23</v>
      </c>
      <c r="O12" s="6">
        <v>10</v>
      </c>
      <c r="P12" s="6">
        <v>27</v>
      </c>
      <c r="Q12" s="6">
        <v>11</v>
      </c>
      <c r="R12" s="6">
        <v>26</v>
      </c>
      <c r="S12" s="6">
        <f t="shared" si="0"/>
        <v>76</v>
      </c>
      <c r="T12" s="4">
        <v>8</v>
      </c>
    </row>
    <row r="13" spans="1:20" ht="18">
      <c r="A13" s="4">
        <v>9</v>
      </c>
      <c r="B13" s="2" t="s">
        <v>148</v>
      </c>
      <c r="C13" s="3">
        <v>1997</v>
      </c>
      <c r="D13" s="2" t="s">
        <v>80</v>
      </c>
      <c r="E13" s="6"/>
      <c r="F13" s="6"/>
      <c r="G13" s="6"/>
      <c r="H13" s="6"/>
      <c r="I13" s="6"/>
      <c r="J13" s="6"/>
      <c r="K13" s="6"/>
      <c r="L13" s="6"/>
      <c r="M13" s="6">
        <v>5</v>
      </c>
      <c r="N13" s="6">
        <v>32</v>
      </c>
      <c r="O13" s="6"/>
      <c r="P13" s="6"/>
      <c r="Q13" s="6">
        <v>6</v>
      </c>
      <c r="R13" s="6">
        <v>31</v>
      </c>
      <c r="S13" s="6">
        <f t="shared" si="0"/>
        <v>63</v>
      </c>
      <c r="T13" s="4">
        <v>9</v>
      </c>
    </row>
    <row r="14" spans="1:20" ht="18">
      <c r="A14" s="4">
        <v>10</v>
      </c>
      <c r="B14" s="2" t="s">
        <v>135</v>
      </c>
      <c r="C14" s="3">
        <v>1998</v>
      </c>
      <c r="D14" s="2" t="s">
        <v>80</v>
      </c>
      <c r="E14" s="6">
        <v>9</v>
      </c>
      <c r="F14" s="6">
        <v>28</v>
      </c>
      <c r="G14" s="6">
        <v>7</v>
      </c>
      <c r="H14" s="6">
        <v>30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f t="shared" si="0"/>
        <v>58</v>
      </c>
      <c r="T14" s="4">
        <v>10</v>
      </c>
    </row>
    <row r="15" spans="1:20" ht="18">
      <c r="A15" s="4">
        <v>11</v>
      </c>
      <c r="B15" s="2" t="s">
        <v>42</v>
      </c>
      <c r="C15" s="3">
        <v>1999</v>
      </c>
      <c r="D15" s="2" t="s">
        <v>9</v>
      </c>
      <c r="E15" s="6"/>
      <c r="F15" s="6"/>
      <c r="G15" s="6"/>
      <c r="H15" s="6"/>
      <c r="I15" s="6">
        <v>10</v>
      </c>
      <c r="J15" s="6">
        <v>27</v>
      </c>
      <c r="K15" s="6">
        <v>10</v>
      </c>
      <c r="L15" s="6">
        <v>27</v>
      </c>
      <c r="M15" s="6"/>
      <c r="N15" s="6"/>
      <c r="O15" s="6"/>
      <c r="P15" s="6"/>
      <c r="Q15" s="6"/>
      <c r="R15" s="6"/>
      <c r="S15" s="6">
        <f t="shared" si="0"/>
        <v>54</v>
      </c>
      <c r="T15" s="4">
        <v>11</v>
      </c>
    </row>
    <row r="16" spans="1:20" ht="18">
      <c r="A16" s="4">
        <v>12</v>
      </c>
      <c r="B16" s="39" t="s">
        <v>109</v>
      </c>
      <c r="C16" s="13">
        <v>1998</v>
      </c>
      <c r="D16" s="39" t="s">
        <v>7</v>
      </c>
      <c r="E16" s="6" t="s">
        <v>59</v>
      </c>
      <c r="F16" s="6">
        <v>1</v>
      </c>
      <c r="G16" s="6" t="s">
        <v>59</v>
      </c>
      <c r="H16" s="6">
        <v>1</v>
      </c>
      <c r="I16" s="6"/>
      <c r="J16" s="6"/>
      <c r="K16" s="6"/>
      <c r="L16" s="6"/>
      <c r="M16" s="6" t="s">
        <v>59</v>
      </c>
      <c r="N16" s="6">
        <v>1</v>
      </c>
      <c r="O16" s="6">
        <v>16</v>
      </c>
      <c r="P16" s="6">
        <v>21</v>
      </c>
      <c r="Q16" s="6">
        <v>14</v>
      </c>
      <c r="R16" s="6">
        <v>23</v>
      </c>
      <c r="S16" s="6">
        <f t="shared" si="0"/>
        <v>47</v>
      </c>
      <c r="T16" s="4">
        <v>12</v>
      </c>
    </row>
    <row r="17" spans="1:20" ht="18">
      <c r="A17" s="4">
        <v>13</v>
      </c>
      <c r="B17" s="1" t="s">
        <v>69</v>
      </c>
      <c r="C17" s="6">
        <v>1997</v>
      </c>
      <c r="D17" s="1" t="s">
        <v>45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3</v>
      </c>
      <c r="R17" s="6">
        <v>35</v>
      </c>
      <c r="S17" s="6">
        <f t="shared" si="0"/>
        <v>35</v>
      </c>
      <c r="T17" s="4">
        <v>13</v>
      </c>
    </row>
    <row r="18" spans="1:20" ht="18">
      <c r="A18" s="4">
        <v>14</v>
      </c>
      <c r="B18" s="39" t="s">
        <v>100</v>
      </c>
      <c r="C18" s="13">
        <v>1998</v>
      </c>
      <c r="D18" s="39" t="s">
        <v>7</v>
      </c>
      <c r="E18" s="6">
        <v>7</v>
      </c>
      <c r="F18" s="6">
        <v>30</v>
      </c>
      <c r="G18" s="6"/>
      <c r="H18" s="6"/>
      <c r="I18" s="6"/>
      <c r="J18" s="6"/>
      <c r="K18" s="6"/>
      <c r="L18" s="6"/>
      <c r="M18" s="6" t="s">
        <v>59</v>
      </c>
      <c r="N18" s="6">
        <v>1</v>
      </c>
      <c r="O18" s="6" t="s">
        <v>59</v>
      </c>
      <c r="P18" s="6">
        <v>1</v>
      </c>
      <c r="Q18" s="6"/>
      <c r="R18" s="6"/>
      <c r="S18" s="6">
        <f t="shared" si="0"/>
        <v>32</v>
      </c>
      <c r="T18" s="4">
        <v>14</v>
      </c>
    </row>
    <row r="19" spans="1:20" ht="18">
      <c r="A19" s="4">
        <v>15</v>
      </c>
      <c r="B19" s="39" t="s">
        <v>101</v>
      </c>
      <c r="C19" s="13">
        <v>1998</v>
      </c>
      <c r="D19" s="39" t="s">
        <v>7</v>
      </c>
      <c r="E19" s="6">
        <v>8</v>
      </c>
      <c r="F19" s="6">
        <v>29</v>
      </c>
      <c r="G19" s="6"/>
      <c r="H19" s="6"/>
      <c r="I19" s="6"/>
      <c r="J19" s="6"/>
      <c r="K19" s="6"/>
      <c r="L19" s="6"/>
      <c r="M19" s="6" t="s">
        <v>59</v>
      </c>
      <c r="N19" s="6">
        <v>1</v>
      </c>
      <c r="O19" s="6" t="s">
        <v>59</v>
      </c>
      <c r="P19" s="6">
        <v>1</v>
      </c>
      <c r="Q19" s="6"/>
      <c r="R19" s="6"/>
      <c r="S19" s="6">
        <f t="shared" si="0"/>
        <v>31</v>
      </c>
      <c r="T19" s="4">
        <v>15</v>
      </c>
    </row>
    <row r="20" spans="1:20" ht="18">
      <c r="A20" s="4">
        <v>16</v>
      </c>
      <c r="B20" s="2" t="s">
        <v>167</v>
      </c>
      <c r="C20" s="3">
        <v>1998</v>
      </c>
      <c r="D20" s="2" t="s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9</v>
      </c>
      <c r="R20" s="6">
        <v>28</v>
      </c>
      <c r="S20" s="6">
        <f t="shared" si="0"/>
        <v>28</v>
      </c>
      <c r="T20" s="4">
        <v>16</v>
      </c>
    </row>
    <row r="21" spans="1:20" ht="18">
      <c r="A21" s="4">
        <v>17</v>
      </c>
      <c r="B21" s="39" t="s">
        <v>126</v>
      </c>
      <c r="C21" s="13">
        <v>1997</v>
      </c>
      <c r="D21" s="39" t="s">
        <v>114</v>
      </c>
      <c r="E21" s="6"/>
      <c r="F21" s="6"/>
      <c r="G21" s="6"/>
      <c r="H21" s="6"/>
      <c r="I21" s="6"/>
      <c r="J21" s="6"/>
      <c r="K21" s="6"/>
      <c r="L21" s="6"/>
      <c r="M21" s="6">
        <v>9</v>
      </c>
      <c r="N21" s="6">
        <v>28</v>
      </c>
      <c r="O21" s="6"/>
      <c r="P21" s="6"/>
      <c r="Q21" s="6"/>
      <c r="R21" s="6"/>
      <c r="S21" s="6">
        <f t="shared" si="0"/>
        <v>28</v>
      </c>
      <c r="T21" s="4">
        <v>16</v>
      </c>
    </row>
    <row r="22" spans="1:20" ht="18">
      <c r="A22" s="4">
        <v>18</v>
      </c>
      <c r="B22" s="39" t="s">
        <v>130</v>
      </c>
      <c r="C22" s="13">
        <v>1998</v>
      </c>
      <c r="D22" s="39" t="s">
        <v>114</v>
      </c>
      <c r="E22" s="6"/>
      <c r="F22" s="6"/>
      <c r="G22" s="6" t="s">
        <v>59</v>
      </c>
      <c r="H22" s="6">
        <v>1</v>
      </c>
      <c r="I22" s="6"/>
      <c r="J22" s="6"/>
      <c r="K22" s="6"/>
      <c r="L22" s="6"/>
      <c r="M22" s="6" t="s">
        <v>59</v>
      </c>
      <c r="N22" s="6">
        <v>1</v>
      </c>
      <c r="O22" s="6">
        <v>12</v>
      </c>
      <c r="P22" s="6">
        <v>25</v>
      </c>
      <c r="Q22" s="6"/>
      <c r="R22" s="6"/>
      <c r="S22" s="6">
        <f t="shared" si="0"/>
        <v>27</v>
      </c>
      <c r="T22" s="4">
        <v>18</v>
      </c>
    </row>
    <row r="23" spans="1:20" ht="18">
      <c r="A23" s="4">
        <v>19</v>
      </c>
      <c r="B23" s="2" t="s">
        <v>168</v>
      </c>
      <c r="C23" s="3">
        <v>1998</v>
      </c>
      <c r="D23" s="2" t="s">
        <v>80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12</v>
      </c>
      <c r="R23" s="6">
        <v>25</v>
      </c>
      <c r="S23" s="6">
        <f t="shared" si="0"/>
        <v>25</v>
      </c>
      <c r="T23" s="4">
        <v>19</v>
      </c>
    </row>
    <row r="24" spans="1:20" ht="18">
      <c r="A24" s="4">
        <v>20</v>
      </c>
      <c r="B24" s="39" t="s">
        <v>128</v>
      </c>
      <c r="C24" s="13">
        <v>1997</v>
      </c>
      <c r="D24" s="39" t="s">
        <v>114</v>
      </c>
      <c r="E24" s="6"/>
      <c r="F24" s="6"/>
      <c r="G24" s="6" t="s">
        <v>59</v>
      </c>
      <c r="H24" s="6">
        <v>1</v>
      </c>
      <c r="I24" s="6"/>
      <c r="J24" s="6"/>
      <c r="K24" s="6"/>
      <c r="L24" s="6"/>
      <c r="M24" s="6">
        <v>15</v>
      </c>
      <c r="N24" s="6">
        <v>22</v>
      </c>
      <c r="O24" s="6" t="s">
        <v>59</v>
      </c>
      <c r="P24" s="6">
        <v>1</v>
      </c>
      <c r="Q24" s="6"/>
      <c r="R24" s="6"/>
      <c r="S24" s="6">
        <f t="shared" si="0"/>
        <v>24</v>
      </c>
      <c r="T24" s="4">
        <v>20</v>
      </c>
    </row>
    <row r="25" spans="1:20" ht="18">
      <c r="A25" s="4">
        <v>21</v>
      </c>
      <c r="B25" s="2" t="s">
        <v>169</v>
      </c>
      <c r="C25" s="3">
        <v>1997</v>
      </c>
      <c r="D25" s="2" t="s">
        <v>80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15</v>
      </c>
      <c r="R25" s="6">
        <v>22</v>
      </c>
      <c r="S25" s="6">
        <f t="shared" si="0"/>
        <v>22</v>
      </c>
      <c r="T25" s="4">
        <v>21</v>
      </c>
    </row>
    <row r="26" spans="1:20" ht="18">
      <c r="A26" s="4">
        <v>22</v>
      </c>
      <c r="B26" s="2" t="s">
        <v>82</v>
      </c>
      <c r="C26" s="3">
        <v>1998</v>
      </c>
      <c r="D26" s="2" t="s">
        <v>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16</v>
      </c>
      <c r="R26" s="6">
        <v>21</v>
      </c>
      <c r="S26" s="6">
        <f t="shared" si="0"/>
        <v>21</v>
      </c>
      <c r="T26" s="4">
        <v>22</v>
      </c>
    </row>
    <row r="27" spans="1:20" ht="18">
      <c r="A27" s="4">
        <v>23</v>
      </c>
      <c r="B27" s="2" t="s">
        <v>170</v>
      </c>
      <c r="C27" s="3">
        <v>1998</v>
      </c>
      <c r="D27" s="2" t="s">
        <v>80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17</v>
      </c>
      <c r="R27" s="6">
        <v>20</v>
      </c>
      <c r="S27" s="6">
        <f t="shared" si="0"/>
        <v>20</v>
      </c>
      <c r="T27" s="4">
        <v>23</v>
      </c>
    </row>
    <row r="28" spans="1:20" ht="18">
      <c r="A28" s="4">
        <v>24</v>
      </c>
      <c r="B28" s="1" t="s">
        <v>74</v>
      </c>
      <c r="C28" s="6">
        <v>1998</v>
      </c>
      <c r="D28" s="1" t="s">
        <v>9</v>
      </c>
      <c r="E28" s="6" t="s">
        <v>59</v>
      </c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f t="shared" si="0"/>
        <v>1</v>
      </c>
      <c r="T28" s="4">
        <v>24</v>
      </c>
    </row>
    <row r="29" spans="1:20" ht="23.25">
      <c r="A29" s="90" t="s">
        <v>57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23.25">
      <c r="A30" s="87" t="s">
        <v>65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 ht="129.75" customHeight="1">
      <c r="A31" s="91" t="s">
        <v>3</v>
      </c>
      <c r="B31" s="91" t="s">
        <v>0</v>
      </c>
      <c r="C31" s="91" t="s">
        <v>28</v>
      </c>
      <c r="D31" s="91" t="s">
        <v>5</v>
      </c>
      <c r="E31" s="92" t="s">
        <v>85</v>
      </c>
      <c r="F31" s="92"/>
      <c r="G31" s="92" t="s">
        <v>86</v>
      </c>
      <c r="H31" s="92"/>
      <c r="I31" s="92" t="s">
        <v>131</v>
      </c>
      <c r="J31" s="92"/>
      <c r="K31" s="92" t="s">
        <v>132</v>
      </c>
      <c r="L31" s="92"/>
      <c r="M31" s="92" t="s">
        <v>111</v>
      </c>
      <c r="N31" s="92"/>
      <c r="O31" s="92" t="s">
        <v>112</v>
      </c>
      <c r="P31" s="92"/>
      <c r="Q31" s="92" t="s">
        <v>153</v>
      </c>
      <c r="R31" s="92"/>
      <c r="S31" s="91" t="s">
        <v>4</v>
      </c>
      <c r="T31" s="91" t="s">
        <v>1</v>
      </c>
    </row>
    <row r="32" spans="1:20" ht="18">
      <c r="A32" s="91"/>
      <c r="B32" s="91"/>
      <c r="C32" s="91"/>
      <c r="D32" s="91"/>
      <c r="E32" s="7" t="s">
        <v>1</v>
      </c>
      <c r="F32" s="7" t="s">
        <v>2</v>
      </c>
      <c r="G32" s="7" t="s">
        <v>1</v>
      </c>
      <c r="H32" s="7" t="s">
        <v>2</v>
      </c>
      <c r="I32" s="7" t="s">
        <v>1</v>
      </c>
      <c r="J32" s="7" t="s">
        <v>2</v>
      </c>
      <c r="K32" s="7" t="s">
        <v>1</v>
      </c>
      <c r="L32" s="7" t="s">
        <v>2</v>
      </c>
      <c r="M32" s="7" t="s">
        <v>1</v>
      </c>
      <c r="N32" s="7" t="s">
        <v>2</v>
      </c>
      <c r="O32" s="7" t="s">
        <v>1</v>
      </c>
      <c r="P32" s="7" t="s">
        <v>2</v>
      </c>
      <c r="Q32" s="7" t="s">
        <v>1</v>
      </c>
      <c r="R32" s="7" t="s">
        <v>2</v>
      </c>
      <c r="S32" s="91"/>
      <c r="T32" s="91"/>
    </row>
    <row r="33" spans="1:20" ht="18">
      <c r="A33" s="5">
        <v>1</v>
      </c>
      <c r="B33" s="8" t="s">
        <v>70</v>
      </c>
      <c r="C33" s="9">
        <v>1997</v>
      </c>
      <c r="D33" s="8" t="s">
        <v>7</v>
      </c>
      <c r="E33" s="6">
        <v>2</v>
      </c>
      <c r="F33" s="6">
        <v>37</v>
      </c>
      <c r="G33" s="6">
        <v>5</v>
      </c>
      <c r="H33" s="6">
        <v>32</v>
      </c>
      <c r="I33" s="6">
        <v>4</v>
      </c>
      <c r="J33" s="6">
        <v>33</v>
      </c>
      <c r="K33" s="6">
        <v>4</v>
      </c>
      <c r="L33" s="6">
        <v>33</v>
      </c>
      <c r="M33" s="6">
        <v>2</v>
      </c>
      <c r="N33" s="6">
        <v>37</v>
      </c>
      <c r="O33" s="6">
        <v>2</v>
      </c>
      <c r="P33" s="6">
        <v>37</v>
      </c>
      <c r="Q33" s="6">
        <v>12</v>
      </c>
      <c r="R33" s="6">
        <v>25</v>
      </c>
      <c r="S33" s="3">
        <f aca="true" t="shared" si="1" ref="S33:S69">SUM(F33,H33,J33,L33,N33,P33,R33)</f>
        <v>234</v>
      </c>
      <c r="T33" s="5">
        <v>1</v>
      </c>
    </row>
    <row r="34" spans="1:20" ht="18">
      <c r="A34" s="5">
        <v>2</v>
      </c>
      <c r="B34" s="8" t="s">
        <v>39</v>
      </c>
      <c r="C34" s="9">
        <v>1997</v>
      </c>
      <c r="D34" s="8" t="s">
        <v>8</v>
      </c>
      <c r="E34" s="3">
        <v>3</v>
      </c>
      <c r="F34" s="3">
        <v>35</v>
      </c>
      <c r="G34" s="3">
        <v>2</v>
      </c>
      <c r="H34" s="3">
        <v>37</v>
      </c>
      <c r="I34" s="6">
        <v>6</v>
      </c>
      <c r="J34" s="6">
        <v>31</v>
      </c>
      <c r="K34" s="6">
        <v>8</v>
      </c>
      <c r="L34" s="6">
        <v>29</v>
      </c>
      <c r="M34" s="3">
        <v>4</v>
      </c>
      <c r="N34" s="3">
        <v>33</v>
      </c>
      <c r="O34" s="3">
        <v>11</v>
      </c>
      <c r="P34" s="3">
        <v>26</v>
      </c>
      <c r="Q34" s="3">
        <v>6</v>
      </c>
      <c r="R34" s="3">
        <v>31</v>
      </c>
      <c r="S34" s="3">
        <f t="shared" si="1"/>
        <v>222</v>
      </c>
      <c r="T34" s="5">
        <v>2</v>
      </c>
    </row>
    <row r="35" spans="1:20" ht="18">
      <c r="A35" s="5">
        <v>3</v>
      </c>
      <c r="B35" s="8" t="s">
        <v>46</v>
      </c>
      <c r="C35" s="9">
        <v>1997</v>
      </c>
      <c r="D35" s="8" t="s">
        <v>45</v>
      </c>
      <c r="E35" s="3"/>
      <c r="F35" s="3"/>
      <c r="G35" s="3">
        <v>6</v>
      </c>
      <c r="H35" s="3">
        <v>31</v>
      </c>
      <c r="I35" s="6">
        <v>5</v>
      </c>
      <c r="J35" s="6">
        <v>32</v>
      </c>
      <c r="K35" s="6">
        <v>5</v>
      </c>
      <c r="L35" s="6">
        <v>32</v>
      </c>
      <c r="M35" s="3">
        <v>3</v>
      </c>
      <c r="N35" s="3">
        <v>35</v>
      </c>
      <c r="O35" s="3">
        <v>3</v>
      </c>
      <c r="P35" s="3">
        <v>35</v>
      </c>
      <c r="Q35" s="3">
        <v>8</v>
      </c>
      <c r="R35" s="3">
        <v>29</v>
      </c>
      <c r="S35" s="3">
        <f t="shared" si="1"/>
        <v>194</v>
      </c>
      <c r="T35" s="5">
        <v>3</v>
      </c>
    </row>
    <row r="36" spans="1:20" ht="18">
      <c r="A36" s="5">
        <v>4</v>
      </c>
      <c r="B36" s="8" t="s">
        <v>51</v>
      </c>
      <c r="C36" s="9">
        <v>1997</v>
      </c>
      <c r="D36" s="8" t="s">
        <v>8</v>
      </c>
      <c r="E36" s="6">
        <v>8</v>
      </c>
      <c r="F36" s="6">
        <v>29</v>
      </c>
      <c r="G36" s="6">
        <v>19</v>
      </c>
      <c r="H36" s="6">
        <v>18</v>
      </c>
      <c r="I36" s="6">
        <v>12</v>
      </c>
      <c r="J36" s="6">
        <v>25</v>
      </c>
      <c r="K36" s="6">
        <v>13</v>
      </c>
      <c r="L36" s="6">
        <v>24</v>
      </c>
      <c r="M36" s="6">
        <v>9</v>
      </c>
      <c r="N36" s="6">
        <v>28</v>
      </c>
      <c r="O36" s="6">
        <v>9</v>
      </c>
      <c r="P36" s="6">
        <v>28</v>
      </c>
      <c r="Q36" s="6">
        <v>9</v>
      </c>
      <c r="R36" s="6">
        <v>28</v>
      </c>
      <c r="S36" s="3">
        <f t="shared" si="1"/>
        <v>180</v>
      </c>
      <c r="T36" s="5">
        <v>4</v>
      </c>
    </row>
    <row r="37" spans="1:20" ht="18">
      <c r="A37" s="5">
        <v>5</v>
      </c>
      <c r="B37" s="8" t="s">
        <v>35</v>
      </c>
      <c r="C37" s="9">
        <v>1997</v>
      </c>
      <c r="D37" s="8" t="s">
        <v>8</v>
      </c>
      <c r="E37" s="6">
        <v>7</v>
      </c>
      <c r="F37" s="6">
        <v>30</v>
      </c>
      <c r="G37" s="6">
        <v>11</v>
      </c>
      <c r="H37" s="6">
        <v>26</v>
      </c>
      <c r="I37" s="6">
        <v>8</v>
      </c>
      <c r="J37" s="6">
        <v>29</v>
      </c>
      <c r="K37" s="6">
        <v>12</v>
      </c>
      <c r="L37" s="6">
        <v>25</v>
      </c>
      <c r="M37" s="6"/>
      <c r="N37" s="6"/>
      <c r="O37" s="6">
        <v>8</v>
      </c>
      <c r="P37" s="6">
        <v>29</v>
      </c>
      <c r="Q37" s="6">
        <v>1</v>
      </c>
      <c r="R37" s="3">
        <v>40</v>
      </c>
      <c r="S37" s="3">
        <f t="shared" si="1"/>
        <v>179</v>
      </c>
      <c r="T37" s="5">
        <v>5</v>
      </c>
    </row>
    <row r="38" spans="1:20" ht="18">
      <c r="A38" s="5">
        <v>6</v>
      </c>
      <c r="B38" s="2" t="s">
        <v>15</v>
      </c>
      <c r="C38" s="3">
        <v>1998</v>
      </c>
      <c r="D38" s="2" t="s">
        <v>7</v>
      </c>
      <c r="E38" s="3">
        <v>10</v>
      </c>
      <c r="F38" s="3">
        <v>27</v>
      </c>
      <c r="G38" s="3">
        <v>12</v>
      </c>
      <c r="H38" s="3">
        <v>25</v>
      </c>
      <c r="I38" s="6"/>
      <c r="J38" s="6"/>
      <c r="K38" s="6">
        <v>11</v>
      </c>
      <c r="L38" s="6">
        <v>26</v>
      </c>
      <c r="M38" s="3">
        <v>13</v>
      </c>
      <c r="N38" s="3">
        <v>24</v>
      </c>
      <c r="O38" s="3">
        <v>16</v>
      </c>
      <c r="P38" s="6">
        <v>21</v>
      </c>
      <c r="Q38" s="3">
        <v>7</v>
      </c>
      <c r="R38" s="6">
        <v>30</v>
      </c>
      <c r="S38" s="3">
        <f t="shared" si="1"/>
        <v>153</v>
      </c>
      <c r="T38" s="5">
        <v>6</v>
      </c>
    </row>
    <row r="39" spans="1:20" ht="18">
      <c r="A39" s="5">
        <v>7</v>
      </c>
      <c r="B39" s="22" t="s">
        <v>34</v>
      </c>
      <c r="C39" s="28">
        <v>1997</v>
      </c>
      <c r="D39" s="22" t="s">
        <v>8</v>
      </c>
      <c r="E39" s="6">
        <v>17</v>
      </c>
      <c r="F39" s="6">
        <v>20</v>
      </c>
      <c r="G39" s="6">
        <v>15</v>
      </c>
      <c r="H39" s="6">
        <v>22</v>
      </c>
      <c r="I39" s="6"/>
      <c r="J39" s="6"/>
      <c r="K39" s="6">
        <v>10</v>
      </c>
      <c r="L39" s="6">
        <v>27</v>
      </c>
      <c r="M39" s="6">
        <v>14</v>
      </c>
      <c r="N39" s="6">
        <v>23</v>
      </c>
      <c r="O39" s="6">
        <v>18</v>
      </c>
      <c r="P39" s="6">
        <v>19</v>
      </c>
      <c r="Q39" s="6">
        <v>19</v>
      </c>
      <c r="R39" s="3">
        <v>18</v>
      </c>
      <c r="S39" s="3">
        <f t="shared" si="1"/>
        <v>129</v>
      </c>
      <c r="T39" s="5">
        <v>7</v>
      </c>
    </row>
    <row r="40" spans="1:20" ht="18">
      <c r="A40" s="5">
        <v>8</v>
      </c>
      <c r="B40" s="8" t="s">
        <v>81</v>
      </c>
      <c r="C40" s="9">
        <v>1997</v>
      </c>
      <c r="D40" s="8" t="s">
        <v>80</v>
      </c>
      <c r="E40" s="13">
        <v>15</v>
      </c>
      <c r="F40" s="6">
        <v>22</v>
      </c>
      <c r="G40" s="6">
        <v>8</v>
      </c>
      <c r="H40" s="6">
        <v>29</v>
      </c>
      <c r="I40" s="6">
        <v>17</v>
      </c>
      <c r="J40" s="6">
        <v>20</v>
      </c>
      <c r="K40" s="6">
        <v>18</v>
      </c>
      <c r="L40" s="6">
        <v>19</v>
      </c>
      <c r="M40" s="6"/>
      <c r="N40" s="6"/>
      <c r="O40" s="6" t="s">
        <v>59</v>
      </c>
      <c r="P40" s="6">
        <v>1</v>
      </c>
      <c r="Q40" s="6">
        <v>2</v>
      </c>
      <c r="R40" s="6">
        <v>37</v>
      </c>
      <c r="S40" s="3">
        <f t="shared" si="1"/>
        <v>128</v>
      </c>
      <c r="T40" s="5">
        <v>8</v>
      </c>
    </row>
    <row r="41" spans="1:20" ht="18">
      <c r="A41" s="5">
        <v>9</v>
      </c>
      <c r="B41" s="8" t="s">
        <v>48</v>
      </c>
      <c r="C41" s="9">
        <v>1997</v>
      </c>
      <c r="D41" s="8" t="s">
        <v>8</v>
      </c>
      <c r="E41" s="6">
        <v>9</v>
      </c>
      <c r="F41" s="6">
        <v>28</v>
      </c>
      <c r="G41" s="6">
        <v>7</v>
      </c>
      <c r="H41" s="6">
        <v>30</v>
      </c>
      <c r="I41" s="6">
        <v>18</v>
      </c>
      <c r="J41" s="6">
        <v>19</v>
      </c>
      <c r="K41" s="6">
        <v>20</v>
      </c>
      <c r="L41" s="6">
        <v>17</v>
      </c>
      <c r="M41" s="6"/>
      <c r="N41" s="6"/>
      <c r="O41" s="6"/>
      <c r="P41" s="6"/>
      <c r="Q41" s="6">
        <v>5</v>
      </c>
      <c r="R41" s="3">
        <v>32</v>
      </c>
      <c r="S41" s="3">
        <f t="shared" si="1"/>
        <v>126</v>
      </c>
      <c r="T41" s="5">
        <v>9</v>
      </c>
    </row>
    <row r="42" spans="1:20" ht="18">
      <c r="A42" s="5">
        <v>10</v>
      </c>
      <c r="B42" s="8" t="s">
        <v>104</v>
      </c>
      <c r="C42" s="9">
        <v>1997</v>
      </c>
      <c r="D42" s="8" t="s">
        <v>9</v>
      </c>
      <c r="E42" s="13">
        <v>28</v>
      </c>
      <c r="F42" s="6">
        <v>9</v>
      </c>
      <c r="G42" s="6">
        <v>14</v>
      </c>
      <c r="H42" s="6">
        <v>23</v>
      </c>
      <c r="I42" s="6">
        <v>10</v>
      </c>
      <c r="J42" s="6">
        <v>27</v>
      </c>
      <c r="K42" s="6">
        <v>19</v>
      </c>
      <c r="L42" s="6">
        <v>18</v>
      </c>
      <c r="M42" s="6">
        <v>12</v>
      </c>
      <c r="N42" s="6">
        <v>25</v>
      </c>
      <c r="O42" s="6">
        <v>19</v>
      </c>
      <c r="P42" s="6">
        <v>18</v>
      </c>
      <c r="Q42" s="6"/>
      <c r="R42" s="3"/>
      <c r="S42" s="3">
        <f t="shared" si="1"/>
        <v>120</v>
      </c>
      <c r="T42" s="5">
        <v>10</v>
      </c>
    </row>
    <row r="43" spans="1:20" ht="18">
      <c r="A43" s="5">
        <v>11</v>
      </c>
      <c r="B43" s="2" t="s">
        <v>17</v>
      </c>
      <c r="C43" s="3">
        <v>1998</v>
      </c>
      <c r="D43" s="2" t="s">
        <v>7</v>
      </c>
      <c r="E43" s="6">
        <v>13</v>
      </c>
      <c r="F43" s="6">
        <v>24</v>
      </c>
      <c r="G43" s="6">
        <v>30</v>
      </c>
      <c r="H43" s="6">
        <v>7</v>
      </c>
      <c r="I43" s="6">
        <v>13</v>
      </c>
      <c r="J43" s="6">
        <v>24</v>
      </c>
      <c r="K43" s="6">
        <v>24</v>
      </c>
      <c r="L43" s="6">
        <v>13</v>
      </c>
      <c r="M43" s="6">
        <v>17</v>
      </c>
      <c r="N43" s="6">
        <v>20</v>
      </c>
      <c r="O43" s="6">
        <v>13</v>
      </c>
      <c r="P43" s="6">
        <v>24</v>
      </c>
      <c r="Q43" s="6" t="s">
        <v>59</v>
      </c>
      <c r="R43" s="6">
        <v>1</v>
      </c>
      <c r="S43" s="3">
        <f t="shared" si="1"/>
        <v>113</v>
      </c>
      <c r="T43" s="5">
        <v>11</v>
      </c>
    </row>
    <row r="44" spans="1:20" ht="18">
      <c r="A44" s="5">
        <v>12</v>
      </c>
      <c r="B44" s="2" t="s">
        <v>18</v>
      </c>
      <c r="C44" s="3">
        <v>1998</v>
      </c>
      <c r="D44" s="2" t="s">
        <v>9</v>
      </c>
      <c r="E44" s="3">
        <v>24</v>
      </c>
      <c r="F44" s="3">
        <v>13</v>
      </c>
      <c r="G44" s="3">
        <v>21</v>
      </c>
      <c r="H44" s="3">
        <v>16</v>
      </c>
      <c r="I44" s="6">
        <v>20</v>
      </c>
      <c r="J44" s="6">
        <v>17</v>
      </c>
      <c r="K44" s="6">
        <v>22</v>
      </c>
      <c r="L44" s="6">
        <v>15</v>
      </c>
      <c r="M44" s="3">
        <v>23</v>
      </c>
      <c r="N44" s="6">
        <v>14</v>
      </c>
      <c r="O44" s="6">
        <v>29</v>
      </c>
      <c r="P44" s="6">
        <v>8</v>
      </c>
      <c r="Q44" s="6">
        <v>20</v>
      </c>
      <c r="R44" s="6">
        <v>17</v>
      </c>
      <c r="S44" s="3">
        <f t="shared" si="1"/>
        <v>100</v>
      </c>
      <c r="T44" s="5">
        <v>12</v>
      </c>
    </row>
    <row r="45" spans="1:20" ht="18">
      <c r="A45" s="5">
        <v>13</v>
      </c>
      <c r="B45" s="8" t="s">
        <v>37</v>
      </c>
      <c r="C45" s="9">
        <v>1998</v>
      </c>
      <c r="D45" s="8" t="s">
        <v>7</v>
      </c>
      <c r="E45" s="6"/>
      <c r="F45" s="6"/>
      <c r="G45" s="6"/>
      <c r="H45" s="6"/>
      <c r="I45" s="6"/>
      <c r="J45" s="6"/>
      <c r="K45" s="6">
        <v>23</v>
      </c>
      <c r="L45" s="6">
        <v>14</v>
      </c>
      <c r="M45" s="6">
        <v>10</v>
      </c>
      <c r="N45" s="6">
        <v>27</v>
      </c>
      <c r="O45" s="6">
        <v>7</v>
      </c>
      <c r="P45" s="6">
        <v>30</v>
      </c>
      <c r="Q45" s="6">
        <v>9</v>
      </c>
      <c r="R45" s="6">
        <v>28</v>
      </c>
      <c r="S45" s="3">
        <f t="shared" si="1"/>
        <v>99</v>
      </c>
      <c r="T45" s="5">
        <v>13</v>
      </c>
    </row>
    <row r="46" spans="1:20" ht="18">
      <c r="A46" s="5">
        <v>14</v>
      </c>
      <c r="B46" s="8" t="s">
        <v>136</v>
      </c>
      <c r="C46" s="9">
        <v>1998</v>
      </c>
      <c r="D46" s="8" t="s">
        <v>80</v>
      </c>
      <c r="E46" s="13">
        <v>12</v>
      </c>
      <c r="F46" s="6">
        <v>25</v>
      </c>
      <c r="G46" s="6">
        <v>20</v>
      </c>
      <c r="H46" s="6">
        <v>17</v>
      </c>
      <c r="I46" s="6"/>
      <c r="J46" s="6"/>
      <c r="K46" s="6"/>
      <c r="L46" s="6"/>
      <c r="M46" s="6" t="s">
        <v>59</v>
      </c>
      <c r="N46" s="6">
        <v>1</v>
      </c>
      <c r="O46" s="6">
        <v>15</v>
      </c>
      <c r="P46" s="6">
        <v>22</v>
      </c>
      <c r="Q46" s="6">
        <v>4</v>
      </c>
      <c r="R46" s="3">
        <v>33</v>
      </c>
      <c r="S46" s="3">
        <f t="shared" si="1"/>
        <v>98</v>
      </c>
      <c r="T46" s="5">
        <v>14</v>
      </c>
    </row>
    <row r="47" spans="1:20" ht="18">
      <c r="A47" s="5">
        <v>15</v>
      </c>
      <c r="B47" s="8" t="s">
        <v>138</v>
      </c>
      <c r="C47" s="9">
        <v>1998</v>
      </c>
      <c r="D47" s="8" t="s">
        <v>80</v>
      </c>
      <c r="E47" s="13">
        <v>21</v>
      </c>
      <c r="F47" s="6">
        <v>16</v>
      </c>
      <c r="G47" s="6">
        <v>13</v>
      </c>
      <c r="H47" s="6">
        <v>24</v>
      </c>
      <c r="I47" s="6"/>
      <c r="J47" s="6"/>
      <c r="K47" s="6"/>
      <c r="L47" s="6"/>
      <c r="M47" s="6" t="s">
        <v>59</v>
      </c>
      <c r="N47" s="6">
        <v>1</v>
      </c>
      <c r="O47" s="6"/>
      <c r="P47" s="6"/>
      <c r="Q47" s="3">
        <v>3</v>
      </c>
      <c r="R47" s="6">
        <v>35</v>
      </c>
      <c r="S47" s="3">
        <f t="shared" si="1"/>
        <v>76</v>
      </c>
      <c r="T47" s="5">
        <v>15</v>
      </c>
    </row>
    <row r="48" spans="1:20" ht="18">
      <c r="A48" s="5">
        <v>16</v>
      </c>
      <c r="B48" s="8" t="s">
        <v>110</v>
      </c>
      <c r="C48" s="9">
        <v>1997</v>
      </c>
      <c r="D48" s="8" t="s">
        <v>8</v>
      </c>
      <c r="E48" s="6"/>
      <c r="F48" s="6"/>
      <c r="G48" s="6">
        <v>23</v>
      </c>
      <c r="H48" s="6">
        <v>14</v>
      </c>
      <c r="I48" s="6"/>
      <c r="J48" s="6"/>
      <c r="K48" s="6"/>
      <c r="L48" s="6"/>
      <c r="M48" s="6">
        <v>27</v>
      </c>
      <c r="N48" s="6">
        <v>10</v>
      </c>
      <c r="O48" s="6">
        <v>21</v>
      </c>
      <c r="P48" s="6">
        <v>16</v>
      </c>
      <c r="Q48" s="6">
        <v>17</v>
      </c>
      <c r="R48" s="6">
        <v>20</v>
      </c>
      <c r="S48" s="3">
        <f t="shared" si="1"/>
        <v>60</v>
      </c>
      <c r="T48" s="5">
        <v>16</v>
      </c>
    </row>
    <row r="49" spans="1:20" ht="18">
      <c r="A49" s="5">
        <v>17</v>
      </c>
      <c r="B49" s="8" t="s">
        <v>115</v>
      </c>
      <c r="C49" s="9">
        <v>1997</v>
      </c>
      <c r="D49" s="8" t="s">
        <v>114</v>
      </c>
      <c r="E49" s="6"/>
      <c r="F49" s="6"/>
      <c r="G49" s="6"/>
      <c r="H49" s="6"/>
      <c r="I49" s="6"/>
      <c r="J49" s="6"/>
      <c r="K49" s="6"/>
      <c r="L49" s="6"/>
      <c r="M49" s="6">
        <v>18</v>
      </c>
      <c r="N49" s="3">
        <v>19</v>
      </c>
      <c r="O49" s="3">
        <v>22</v>
      </c>
      <c r="P49" s="3">
        <v>15</v>
      </c>
      <c r="Q49" s="3">
        <v>18</v>
      </c>
      <c r="R49" s="3">
        <v>19</v>
      </c>
      <c r="S49" s="3">
        <f t="shared" si="1"/>
        <v>53</v>
      </c>
      <c r="T49" s="5">
        <v>17</v>
      </c>
    </row>
    <row r="50" spans="1:20" ht="18">
      <c r="A50" s="5">
        <v>18</v>
      </c>
      <c r="B50" s="8" t="s">
        <v>36</v>
      </c>
      <c r="C50" s="9">
        <v>1998</v>
      </c>
      <c r="D50" s="8" t="s">
        <v>33</v>
      </c>
      <c r="E50" s="6"/>
      <c r="F50" s="6"/>
      <c r="G50" s="6"/>
      <c r="H50" s="6"/>
      <c r="I50" s="6"/>
      <c r="J50" s="6"/>
      <c r="K50" s="6"/>
      <c r="L50" s="6"/>
      <c r="M50" s="6">
        <v>11</v>
      </c>
      <c r="N50" s="6">
        <v>26</v>
      </c>
      <c r="O50" s="6" t="s">
        <v>59</v>
      </c>
      <c r="P50" s="6">
        <v>1</v>
      </c>
      <c r="Q50" s="6">
        <v>13</v>
      </c>
      <c r="R50" s="6">
        <v>24</v>
      </c>
      <c r="S50" s="3">
        <f t="shared" si="1"/>
        <v>51</v>
      </c>
      <c r="T50" s="5">
        <v>18</v>
      </c>
    </row>
    <row r="51" spans="1:20" ht="18">
      <c r="A51" s="5">
        <v>19</v>
      </c>
      <c r="B51" s="8" t="s">
        <v>141</v>
      </c>
      <c r="C51" s="9">
        <v>1998</v>
      </c>
      <c r="D51" s="8" t="s">
        <v>80</v>
      </c>
      <c r="E51" s="6"/>
      <c r="F51" s="6"/>
      <c r="G51" s="6">
        <v>25</v>
      </c>
      <c r="H51" s="6">
        <v>12</v>
      </c>
      <c r="I51" s="6"/>
      <c r="J51" s="6"/>
      <c r="K51" s="6"/>
      <c r="L51" s="6"/>
      <c r="M51" s="6" t="s">
        <v>59</v>
      </c>
      <c r="N51" s="6">
        <v>1</v>
      </c>
      <c r="O51" s="6">
        <v>27</v>
      </c>
      <c r="P51" s="6">
        <v>10</v>
      </c>
      <c r="Q51" s="3">
        <v>15</v>
      </c>
      <c r="R51" s="6">
        <v>22</v>
      </c>
      <c r="S51" s="3">
        <f t="shared" si="1"/>
        <v>45</v>
      </c>
      <c r="T51" s="5">
        <v>19</v>
      </c>
    </row>
    <row r="52" spans="1:20" ht="18">
      <c r="A52" s="5">
        <v>20</v>
      </c>
      <c r="B52" s="8" t="s">
        <v>116</v>
      </c>
      <c r="C52" s="9">
        <v>1997</v>
      </c>
      <c r="D52" s="8" t="s">
        <v>114</v>
      </c>
      <c r="E52" s="6"/>
      <c r="F52" s="6"/>
      <c r="G52" s="6"/>
      <c r="H52" s="6"/>
      <c r="I52" s="6"/>
      <c r="J52" s="6"/>
      <c r="K52" s="6"/>
      <c r="L52" s="6"/>
      <c r="M52" s="6">
        <v>20</v>
      </c>
      <c r="N52" s="6">
        <v>17</v>
      </c>
      <c r="O52" s="6"/>
      <c r="P52" s="6"/>
      <c r="Q52" s="6">
        <v>11</v>
      </c>
      <c r="R52" s="6">
        <v>26</v>
      </c>
      <c r="S52" s="3">
        <f t="shared" si="1"/>
        <v>43</v>
      </c>
      <c r="T52" s="5">
        <v>20</v>
      </c>
    </row>
    <row r="53" spans="1:20" ht="18">
      <c r="A53" s="5">
        <v>21</v>
      </c>
      <c r="B53" s="8" t="s">
        <v>102</v>
      </c>
      <c r="C53" s="9">
        <v>1999</v>
      </c>
      <c r="D53" s="8" t="s">
        <v>33</v>
      </c>
      <c r="E53" s="13">
        <v>19</v>
      </c>
      <c r="F53" s="6">
        <v>18</v>
      </c>
      <c r="G53" s="13">
        <v>18</v>
      </c>
      <c r="H53" s="6">
        <v>19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3">
        <f t="shared" si="1"/>
        <v>37</v>
      </c>
      <c r="T53" s="5">
        <v>21</v>
      </c>
    </row>
    <row r="54" spans="1:20" ht="18">
      <c r="A54" s="5">
        <v>22</v>
      </c>
      <c r="B54" s="8" t="s">
        <v>103</v>
      </c>
      <c r="C54" s="9">
        <v>1998</v>
      </c>
      <c r="D54" s="8" t="s">
        <v>7</v>
      </c>
      <c r="E54" s="13">
        <v>21</v>
      </c>
      <c r="F54" s="6">
        <v>16</v>
      </c>
      <c r="G54" s="13">
        <v>27</v>
      </c>
      <c r="H54" s="6">
        <v>10</v>
      </c>
      <c r="I54" s="6"/>
      <c r="J54" s="6"/>
      <c r="K54" s="6"/>
      <c r="L54" s="6"/>
      <c r="M54" s="6" t="s">
        <v>59</v>
      </c>
      <c r="N54" s="6">
        <v>1</v>
      </c>
      <c r="O54" s="6">
        <v>28</v>
      </c>
      <c r="P54" s="6">
        <v>9</v>
      </c>
      <c r="Q54" s="6"/>
      <c r="R54" s="6"/>
      <c r="S54" s="3">
        <f t="shared" si="1"/>
        <v>36</v>
      </c>
      <c r="T54" s="5">
        <v>22</v>
      </c>
    </row>
    <row r="55" spans="1:20" ht="18">
      <c r="A55" s="5">
        <v>23</v>
      </c>
      <c r="B55" s="8" t="s">
        <v>160</v>
      </c>
      <c r="C55" s="9">
        <v>1998</v>
      </c>
      <c r="D55" s="8" t="s">
        <v>114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9">
        <v>14</v>
      </c>
      <c r="R55" s="6">
        <v>23</v>
      </c>
      <c r="S55" s="3">
        <f t="shared" si="1"/>
        <v>23</v>
      </c>
      <c r="T55" s="5">
        <v>23</v>
      </c>
    </row>
    <row r="56" spans="1:20" ht="18">
      <c r="A56" s="5">
        <v>24</v>
      </c>
      <c r="B56" s="8" t="s">
        <v>118</v>
      </c>
      <c r="C56" s="9">
        <v>1997</v>
      </c>
      <c r="D56" s="8" t="s">
        <v>114</v>
      </c>
      <c r="E56" s="6"/>
      <c r="F56" s="6"/>
      <c r="G56" s="6"/>
      <c r="H56" s="6"/>
      <c r="I56" s="6"/>
      <c r="J56" s="6"/>
      <c r="K56" s="6"/>
      <c r="L56" s="6"/>
      <c r="M56" s="6">
        <v>25</v>
      </c>
      <c r="N56" s="6">
        <v>12</v>
      </c>
      <c r="O56" s="6">
        <v>26</v>
      </c>
      <c r="P56" s="6">
        <v>11</v>
      </c>
      <c r="Q56" s="6"/>
      <c r="R56" s="6"/>
      <c r="S56" s="3">
        <f t="shared" si="1"/>
        <v>23</v>
      </c>
      <c r="T56" s="5">
        <v>23</v>
      </c>
    </row>
    <row r="57" spans="1:20" ht="18">
      <c r="A57" s="5">
        <v>25</v>
      </c>
      <c r="B57" s="8" t="s">
        <v>117</v>
      </c>
      <c r="C57" s="9">
        <v>1997</v>
      </c>
      <c r="D57" s="8" t="s">
        <v>114</v>
      </c>
      <c r="E57" s="6"/>
      <c r="F57" s="6"/>
      <c r="G57" s="6">
        <v>29</v>
      </c>
      <c r="H57" s="6">
        <v>8</v>
      </c>
      <c r="I57" s="6"/>
      <c r="J57" s="6"/>
      <c r="K57" s="6"/>
      <c r="L57" s="6"/>
      <c r="M57" s="6">
        <v>22</v>
      </c>
      <c r="N57" s="6">
        <v>15</v>
      </c>
      <c r="O57" s="6"/>
      <c r="P57" s="6"/>
      <c r="Q57" s="6"/>
      <c r="R57" s="3"/>
      <c r="S57" s="3">
        <f t="shared" si="1"/>
        <v>23</v>
      </c>
      <c r="T57" s="5">
        <v>23</v>
      </c>
    </row>
    <row r="58" spans="1:20" ht="18">
      <c r="A58" s="5">
        <v>26</v>
      </c>
      <c r="B58" s="8" t="s">
        <v>161</v>
      </c>
      <c r="C58" s="9">
        <v>1997</v>
      </c>
      <c r="D58" s="8" t="s">
        <v>33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9">
        <v>16</v>
      </c>
      <c r="R58" s="6">
        <v>21</v>
      </c>
      <c r="S58" s="3">
        <f t="shared" si="1"/>
        <v>21</v>
      </c>
      <c r="T58" s="5">
        <v>26</v>
      </c>
    </row>
    <row r="59" spans="1:20" ht="18">
      <c r="A59" s="5">
        <v>27</v>
      </c>
      <c r="B59" s="8" t="s">
        <v>137</v>
      </c>
      <c r="C59" s="9">
        <v>1998</v>
      </c>
      <c r="D59" s="8" t="s">
        <v>80</v>
      </c>
      <c r="E59" s="13">
        <v>19</v>
      </c>
      <c r="F59" s="6">
        <v>18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 t="s">
        <v>59</v>
      </c>
      <c r="R59" s="6">
        <v>1</v>
      </c>
      <c r="S59" s="3">
        <f t="shared" si="1"/>
        <v>19</v>
      </c>
      <c r="T59" s="5">
        <v>27</v>
      </c>
    </row>
    <row r="60" spans="1:20" ht="18">
      <c r="A60" s="5">
        <v>28</v>
      </c>
      <c r="B60" s="2" t="s">
        <v>16</v>
      </c>
      <c r="C60" s="3">
        <v>1998</v>
      </c>
      <c r="D60" s="2" t="s">
        <v>7</v>
      </c>
      <c r="E60" s="3"/>
      <c r="F60" s="3"/>
      <c r="G60" s="3"/>
      <c r="H60" s="3"/>
      <c r="I60" s="6"/>
      <c r="J60" s="6"/>
      <c r="K60" s="6"/>
      <c r="L60" s="6"/>
      <c r="M60" s="3">
        <v>21</v>
      </c>
      <c r="N60" s="6">
        <v>16</v>
      </c>
      <c r="O60" s="6" t="s">
        <v>59</v>
      </c>
      <c r="P60" s="6">
        <v>1</v>
      </c>
      <c r="Q60" s="3"/>
      <c r="R60" s="6"/>
      <c r="S60" s="3">
        <f t="shared" si="1"/>
        <v>17</v>
      </c>
      <c r="T60" s="5">
        <v>28</v>
      </c>
    </row>
    <row r="61" spans="1:20" ht="18">
      <c r="A61" s="5">
        <v>29</v>
      </c>
      <c r="B61" s="22" t="s">
        <v>68</v>
      </c>
      <c r="C61" s="28">
        <v>1997</v>
      </c>
      <c r="D61" s="22" t="s">
        <v>45</v>
      </c>
      <c r="E61" s="3"/>
      <c r="F61" s="3"/>
      <c r="G61" s="3"/>
      <c r="H61" s="3"/>
      <c r="I61" s="6"/>
      <c r="J61" s="6"/>
      <c r="K61" s="6"/>
      <c r="L61" s="6"/>
      <c r="M61" s="3"/>
      <c r="N61" s="3"/>
      <c r="O61" s="3"/>
      <c r="P61" s="3"/>
      <c r="Q61" s="3">
        <v>21</v>
      </c>
      <c r="R61" s="3">
        <v>16</v>
      </c>
      <c r="S61" s="3">
        <f t="shared" si="1"/>
        <v>16</v>
      </c>
      <c r="T61" s="5">
        <v>29</v>
      </c>
    </row>
    <row r="62" spans="1:20" ht="18">
      <c r="A62" s="5">
        <v>30</v>
      </c>
      <c r="B62" s="8" t="s">
        <v>162</v>
      </c>
      <c r="C62" s="9">
        <v>1997</v>
      </c>
      <c r="D62" s="8" t="s">
        <v>80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9">
        <v>22</v>
      </c>
      <c r="R62" s="3">
        <v>15</v>
      </c>
      <c r="S62" s="3">
        <f t="shared" si="1"/>
        <v>15</v>
      </c>
      <c r="T62" s="5">
        <v>30</v>
      </c>
    </row>
    <row r="63" spans="1:20" ht="18">
      <c r="A63" s="5">
        <v>31</v>
      </c>
      <c r="B63" s="8" t="s">
        <v>163</v>
      </c>
      <c r="C63" s="9">
        <v>1997</v>
      </c>
      <c r="D63" s="8" t="s">
        <v>45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">
        <v>23</v>
      </c>
      <c r="R63" s="3">
        <v>14</v>
      </c>
      <c r="S63" s="3">
        <f t="shared" si="1"/>
        <v>14</v>
      </c>
      <c r="T63" s="5">
        <v>31</v>
      </c>
    </row>
    <row r="64" spans="1:20" ht="18">
      <c r="A64" s="5">
        <v>32</v>
      </c>
      <c r="B64" s="8" t="s">
        <v>164</v>
      </c>
      <c r="C64" s="9">
        <v>1998</v>
      </c>
      <c r="D64" s="8" t="s">
        <v>114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>
        <v>24</v>
      </c>
      <c r="R64" s="3">
        <v>13</v>
      </c>
      <c r="S64" s="3">
        <f t="shared" si="1"/>
        <v>13</v>
      </c>
      <c r="T64" s="5">
        <v>32</v>
      </c>
    </row>
    <row r="65" spans="1:20" ht="18">
      <c r="A65" s="5">
        <v>33</v>
      </c>
      <c r="B65" s="8" t="s">
        <v>106</v>
      </c>
      <c r="C65" s="9">
        <v>1998</v>
      </c>
      <c r="D65" s="8" t="s">
        <v>7</v>
      </c>
      <c r="E65" s="13" t="s">
        <v>59</v>
      </c>
      <c r="F65" s="6">
        <v>1</v>
      </c>
      <c r="G65" s="6">
        <v>34</v>
      </c>
      <c r="H65" s="6">
        <v>3</v>
      </c>
      <c r="I65" s="6"/>
      <c r="J65" s="6"/>
      <c r="K65" s="6"/>
      <c r="L65" s="6"/>
      <c r="M65" s="6">
        <v>30</v>
      </c>
      <c r="N65" s="6">
        <v>7</v>
      </c>
      <c r="O65" s="6" t="s">
        <v>59</v>
      </c>
      <c r="P65" s="6">
        <v>1</v>
      </c>
      <c r="Q65" s="6"/>
      <c r="R65" s="3"/>
      <c r="S65" s="3">
        <f t="shared" si="1"/>
        <v>12</v>
      </c>
      <c r="T65" s="5">
        <v>33</v>
      </c>
    </row>
    <row r="66" spans="1:20" ht="18">
      <c r="A66" s="5">
        <v>34</v>
      </c>
      <c r="B66" s="8" t="s">
        <v>142</v>
      </c>
      <c r="C66" s="9">
        <v>1997</v>
      </c>
      <c r="D66" s="8" t="s">
        <v>45</v>
      </c>
      <c r="E66" s="6"/>
      <c r="F66" s="6"/>
      <c r="G66" s="6">
        <v>28</v>
      </c>
      <c r="H66" s="6">
        <v>9</v>
      </c>
      <c r="I66" s="6"/>
      <c r="J66" s="6"/>
      <c r="K66" s="6"/>
      <c r="L66" s="6"/>
      <c r="M66" s="6"/>
      <c r="N66" s="6"/>
      <c r="O66" s="6"/>
      <c r="P66" s="3"/>
      <c r="Q66" s="3"/>
      <c r="R66" s="3"/>
      <c r="S66" s="3">
        <f t="shared" si="1"/>
        <v>9</v>
      </c>
      <c r="T66" s="5">
        <v>34</v>
      </c>
    </row>
    <row r="67" spans="1:20" ht="18">
      <c r="A67" s="5">
        <v>35</v>
      </c>
      <c r="B67" s="8" t="s">
        <v>105</v>
      </c>
      <c r="C67" s="9">
        <v>1998</v>
      </c>
      <c r="D67" s="8" t="s">
        <v>7</v>
      </c>
      <c r="E67" s="13">
        <v>31</v>
      </c>
      <c r="F67" s="6">
        <v>6</v>
      </c>
      <c r="G67" s="6" t="s">
        <v>59</v>
      </c>
      <c r="H67" s="6">
        <v>1</v>
      </c>
      <c r="I67" s="6"/>
      <c r="J67" s="6"/>
      <c r="K67" s="6"/>
      <c r="L67" s="6"/>
      <c r="M67" s="6"/>
      <c r="N67" s="3"/>
      <c r="O67" s="3"/>
      <c r="P67" s="3"/>
      <c r="Q67" s="3"/>
      <c r="R67" s="6"/>
      <c r="S67" s="3">
        <f t="shared" si="1"/>
        <v>7</v>
      </c>
      <c r="T67" s="5">
        <v>35</v>
      </c>
    </row>
    <row r="68" spans="1:20" ht="18">
      <c r="A68" s="5">
        <v>36</v>
      </c>
      <c r="B68" s="8" t="s">
        <v>166</v>
      </c>
      <c r="C68" s="9">
        <v>1998</v>
      </c>
      <c r="D68" s="8" t="s">
        <v>33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 t="s">
        <v>59</v>
      </c>
      <c r="R68" s="3">
        <v>1</v>
      </c>
      <c r="S68" s="3">
        <f t="shared" si="1"/>
        <v>1</v>
      </c>
      <c r="T68" s="5">
        <v>36</v>
      </c>
    </row>
    <row r="69" spans="1:20" ht="18">
      <c r="A69" s="5">
        <v>37</v>
      </c>
      <c r="B69" s="8" t="s">
        <v>165</v>
      </c>
      <c r="C69" s="9">
        <v>1998</v>
      </c>
      <c r="D69" s="8" t="s">
        <v>33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 t="s">
        <v>59</v>
      </c>
      <c r="R69" s="3">
        <v>1</v>
      </c>
      <c r="S69" s="3">
        <f t="shared" si="1"/>
        <v>1</v>
      </c>
      <c r="T69" s="5">
        <v>36</v>
      </c>
    </row>
  </sheetData>
  <mergeCells count="30">
    <mergeCell ref="T31:T32"/>
    <mergeCell ref="D31:D32"/>
    <mergeCell ref="E31:F31"/>
    <mergeCell ref="O3:P3"/>
    <mergeCell ref="O31:P31"/>
    <mergeCell ref="S3:S4"/>
    <mergeCell ref="T3:T4"/>
    <mergeCell ref="S31:S32"/>
    <mergeCell ref="Q3:R3"/>
    <mergeCell ref="A29:T29"/>
    <mergeCell ref="Q31:R31"/>
    <mergeCell ref="G31:H31"/>
    <mergeCell ref="M3:N3"/>
    <mergeCell ref="A30:T30"/>
    <mergeCell ref="A31:A32"/>
    <mergeCell ref="B31:B32"/>
    <mergeCell ref="M31:N31"/>
    <mergeCell ref="I31:J31"/>
    <mergeCell ref="K31:L31"/>
    <mergeCell ref="C31:C32"/>
    <mergeCell ref="A1:T1"/>
    <mergeCell ref="A2:T2"/>
    <mergeCell ref="A3:A4"/>
    <mergeCell ref="B3:B4"/>
    <mergeCell ref="D3:D4"/>
    <mergeCell ref="E3:F3"/>
    <mergeCell ref="G3:H3"/>
    <mergeCell ref="C3:C4"/>
    <mergeCell ref="I3:J3"/>
    <mergeCell ref="K3:L3"/>
  </mergeCells>
  <printOptions horizontalCentered="1" verticalCentered="1"/>
  <pageMargins left="0.7874015748031497" right="0.7874015748031497" top="0.8267716535433072" bottom="0.7874015748031497" header="0.5118110236220472" footer="0.5118110236220472"/>
  <pageSetup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Normal="75" workbookViewId="0" topLeftCell="A1">
      <selection activeCell="O41" sqref="O41"/>
    </sheetView>
  </sheetViews>
  <sheetFormatPr defaultColWidth="9.00390625" defaultRowHeight="12.75"/>
  <cols>
    <col min="1" max="1" width="4.375" style="0" bestFit="1" customWidth="1"/>
    <col min="2" max="2" width="34.25390625" style="0" bestFit="1" customWidth="1"/>
    <col min="3" max="3" width="20.625" style="0" bestFit="1" customWidth="1"/>
    <col min="4" max="4" width="22.875" style="0" bestFit="1" customWidth="1"/>
    <col min="5" max="5" width="9.375" style="0" bestFit="1" customWidth="1"/>
    <col min="6" max="6" width="7.75390625" style="0" bestFit="1" customWidth="1"/>
    <col min="7" max="7" width="9.375" style="0" bestFit="1" customWidth="1"/>
    <col min="8" max="8" width="7.75390625" style="0" bestFit="1" customWidth="1"/>
    <col min="9" max="9" width="9.375" style="0" bestFit="1" customWidth="1"/>
    <col min="10" max="10" width="11.625" style="0" customWidth="1"/>
    <col min="11" max="11" width="10.375" style="0" customWidth="1"/>
    <col min="12" max="12" width="10.75390625" style="0" customWidth="1"/>
    <col min="13" max="13" width="19.00390625" style="0" bestFit="1" customWidth="1"/>
    <col min="14" max="14" width="9.375" style="0" bestFit="1" customWidth="1"/>
    <col min="15" max="15" width="8.875" style="0" bestFit="1" customWidth="1"/>
  </cols>
  <sheetData>
    <row r="1" spans="1:15" ht="23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60"/>
    </row>
    <row r="2" spans="1:15" ht="23.25">
      <c r="A2" s="87" t="s">
        <v>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1:15" ht="129" customHeight="1">
      <c r="A3" s="91" t="s">
        <v>3</v>
      </c>
      <c r="B3" s="91" t="s">
        <v>0</v>
      </c>
      <c r="C3" s="91" t="s">
        <v>28</v>
      </c>
      <c r="D3" s="91" t="s">
        <v>5</v>
      </c>
      <c r="E3" s="92" t="s">
        <v>85</v>
      </c>
      <c r="F3" s="92"/>
      <c r="G3" s="92" t="s">
        <v>86</v>
      </c>
      <c r="H3" s="92"/>
      <c r="I3" s="92" t="s">
        <v>111</v>
      </c>
      <c r="J3" s="92"/>
      <c r="K3" s="92" t="s">
        <v>112</v>
      </c>
      <c r="L3" s="92"/>
      <c r="M3" s="91" t="s">
        <v>4</v>
      </c>
      <c r="N3" s="91" t="s">
        <v>1</v>
      </c>
      <c r="O3" s="16"/>
    </row>
    <row r="4" spans="1:15" ht="18">
      <c r="A4" s="91"/>
      <c r="B4" s="91"/>
      <c r="C4" s="91"/>
      <c r="D4" s="91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7" t="s">
        <v>1</v>
      </c>
      <c r="L4" s="7" t="s">
        <v>2</v>
      </c>
      <c r="M4" s="91"/>
      <c r="N4" s="91"/>
      <c r="O4" s="16"/>
    </row>
    <row r="5" spans="1:15" s="19" customFormat="1" ht="18">
      <c r="A5" s="7">
        <v>1</v>
      </c>
      <c r="B5" s="22" t="s">
        <v>47</v>
      </c>
      <c r="C5" s="28">
        <v>1996</v>
      </c>
      <c r="D5" s="22" t="s">
        <v>8</v>
      </c>
      <c r="E5" s="3">
        <v>7</v>
      </c>
      <c r="F5" s="3">
        <v>30</v>
      </c>
      <c r="G5" s="3">
        <v>5</v>
      </c>
      <c r="H5" s="3">
        <v>32</v>
      </c>
      <c r="I5" s="3">
        <v>7</v>
      </c>
      <c r="J5" s="3">
        <v>30</v>
      </c>
      <c r="K5" s="47">
        <v>9</v>
      </c>
      <c r="L5" s="47">
        <v>28</v>
      </c>
      <c r="M5" s="47">
        <f aca="true" t="shared" si="0" ref="M5:M17">SUM(F5,H5,J5,L5)</f>
        <v>120</v>
      </c>
      <c r="N5" s="48">
        <v>1</v>
      </c>
      <c r="O5" s="18"/>
    </row>
    <row r="6" spans="1:15" s="19" customFormat="1" ht="18">
      <c r="A6" s="7">
        <v>2</v>
      </c>
      <c r="B6" s="17" t="s">
        <v>22</v>
      </c>
      <c r="C6" s="47">
        <v>1995</v>
      </c>
      <c r="D6" s="17" t="s">
        <v>9</v>
      </c>
      <c r="E6" s="6">
        <v>8</v>
      </c>
      <c r="F6" s="6">
        <v>29</v>
      </c>
      <c r="G6" s="6">
        <v>14</v>
      </c>
      <c r="H6" s="3">
        <v>23</v>
      </c>
      <c r="I6" s="3">
        <v>11</v>
      </c>
      <c r="J6" s="3">
        <v>26</v>
      </c>
      <c r="K6" s="47">
        <v>12</v>
      </c>
      <c r="L6" s="47">
        <v>25</v>
      </c>
      <c r="M6" s="47">
        <f t="shared" si="0"/>
        <v>103</v>
      </c>
      <c r="N6" s="48">
        <v>2</v>
      </c>
      <c r="O6" s="18"/>
    </row>
    <row r="7" spans="1:15" s="19" customFormat="1" ht="18">
      <c r="A7" s="7">
        <v>3</v>
      </c>
      <c r="B7" s="24" t="s">
        <v>25</v>
      </c>
      <c r="C7" s="46">
        <v>1995</v>
      </c>
      <c r="D7" s="24" t="s">
        <v>26</v>
      </c>
      <c r="E7" s="6"/>
      <c r="F7" s="6"/>
      <c r="G7" s="6">
        <v>6</v>
      </c>
      <c r="H7" s="6">
        <v>31</v>
      </c>
      <c r="I7" s="6">
        <v>3</v>
      </c>
      <c r="J7" s="6">
        <v>35</v>
      </c>
      <c r="K7" s="46">
        <v>6</v>
      </c>
      <c r="L7" s="46">
        <v>31</v>
      </c>
      <c r="M7" s="47">
        <f t="shared" si="0"/>
        <v>97</v>
      </c>
      <c r="N7" s="48">
        <v>3</v>
      </c>
      <c r="O7" s="20"/>
    </row>
    <row r="8" spans="1:15" s="19" customFormat="1" ht="18">
      <c r="A8" s="7">
        <v>4</v>
      </c>
      <c r="B8" s="17" t="s">
        <v>23</v>
      </c>
      <c r="C8" s="47">
        <v>1996</v>
      </c>
      <c r="D8" s="17" t="s">
        <v>9</v>
      </c>
      <c r="E8" s="3"/>
      <c r="F8" s="3"/>
      <c r="G8" s="3">
        <v>9</v>
      </c>
      <c r="H8" s="3">
        <v>28</v>
      </c>
      <c r="I8" s="3">
        <v>6</v>
      </c>
      <c r="J8" s="3">
        <v>31</v>
      </c>
      <c r="K8" s="47">
        <v>7</v>
      </c>
      <c r="L8" s="47">
        <v>30</v>
      </c>
      <c r="M8" s="47">
        <f t="shared" si="0"/>
        <v>89</v>
      </c>
      <c r="N8" s="48">
        <v>4</v>
      </c>
      <c r="O8" s="20"/>
    </row>
    <row r="9" spans="1:15" s="19" customFormat="1" ht="18.75">
      <c r="A9" s="7">
        <v>5</v>
      </c>
      <c r="B9" s="22" t="s">
        <v>50</v>
      </c>
      <c r="C9" s="28">
        <v>1996</v>
      </c>
      <c r="D9" s="22" t="s">
        <v>45</v>
      </c>
      <c r="E9" s="6"/>
      <c r="F9" s="6"/>
      <c r="G9" s="6">
        <v>3</v>
      </c>
      <c r="H9" s="3">
        <v>35</v>
      </c>
      <c r="I9" s="3"/>
      <c r="J9" s="6"/>
      <c r="K9" s="46">
        <v>2</v>
      </c>
      <c r="L9" s="46">
        <v>37</v>
      </c>
      <c r="M9" s="47">
        <f t="shared" si="0"/>
        <v>72</v>
      </c>
      <c r="N9" s="48">
        <v>5</v>
      </c>
      <c r="O9" s="21"/>
    </row>
    <row r="10" spans="1:15" s="19" customFormat="1" ht="18">
      <c r="A10" s="7">
        <v>6</v>
      </c>
      <c r="B10" s="17" t="s">
        <v>19</v>
      </c>
      <c r="C10" s="47">
        <v>1995</v>
      </c>
      <c r="D10" s="17" t="s">
        <v>7</v>
      </c>
      <c r="E10" s="6">
        <v>3</v>
      </c>
      <c r="F10" s="6">
        <v>35</v>
      </c>
      <c r="G10" s="6" t="s">
        <v>59</v>
      </c>
      <c r="H10" s="6">
        <v>1</v>
      </c>
      <c r="I10" s="6" t="s">
        <v>59</v>
      </c>
      <c r="J10" s="6">
        <v>1</v>
      </c>
      <c r="K10" s="46">
        <v>3</v>
      </c>
      <c r="L10" s="46">
        <v>35</v>
      </c>
      <c r="M10" s="47">
        <f t="shared" si="0"/>
        <v>72</v>
      </c>
      <c r="N10" s="48">
        <v>5</v>
      </c>
      <c r="O10" s="23"/>
    </row>
    <row r="11" spans="1:15" s="19" customFormat="1" ht="18">
      <c r="A11" s="7">
        <v>7</v>
      </c>
      <c r="B11" s="17" t="s">
        <v>20</v>
      </c>
      <c r="C11" s="47">
        <v>1996</v>
      </c>
      <c r="D11" s="17" t="s">
        <v>9</v>
      </c>
      <c r="E11" s="13"/>
      <c r="F11" s="6"/>
      <c r="G11" s="6">
        <v>4</v>
      </c>
      <c r="H11" s="3">
        <v>33</v>
      </c>
      <c r="I11" s="3">
        <v>2</v>
      </c>
      <c r="J11" s="3">
        <v>37</v>
      </c>
      <c r="K11" s="47" t="s">
        <v>59</v>
      </c>
      <c r="L11" s="47">
        <v>1</v>
      </c>
      <c r="M11" s="47">
        <f t="shared" si="0"/>
        <v>71</v>
      </c>
      <c r="N11" s="48">
        <v>7</v>
      </c>
      <c r="O11" s="23"/>
    </row>
    <row r="12" spans="1:15" s="19" customFormat="1" ht="18">
      <c r="A12" s="7">
        <v>8</v>
      </c>
      <c r="B12" s="22" t="s">
        <v>56</v>
      </c>
      <c r="C12" s="28">
        <v>1995</v>
      </c>
      <c r="D12" s="24" t="s">
        <v>45</v>
      </c>
      <c r="E12" s="6"/>
      <c r="F12" s="6"/>
      <c r="G12" s="6"/>
      <c r="H12" s="3"/>
      <c r="I12" s="3">
        <v>5</v>
      </c>
      <c r="J12" s="3">
        <v>32</v>
      </c>
      <c r="K12" s="47">
        <v>8</v>
      </c>
      <c r="L12" s="47">
        <v>29</v>
      </c>
      <c r="M12" s="47">
        <f t="shared" si="0"/>
        <v>61</v>
      </c>
      <c r="N12" s="48">
        <v>8</v>
      </c>
      <c r="O12" s="18"/>
    </row>
    <row r="13" spans="1:15" s="19" customFormat="1" ht="18">
      <c r="A13" s="7">
        <v>9</v>
      </c>
      <c r="B13" s="24" t="s">
        <v>93</v>
      </c>
      <c r="C13" s="46">
        <v>1996</v>
      </c>
      <c r="D13" s="24" t="s">
        <v>33</v>
      </c>
      <c r="E13" s="3">
        <v>6</v>
      </c>
      <c r="F13" s="3">
        <v>31</v>
      </c>
      <c r="G13" s="3">
        <v>11</v>
      </c>
      <c r="H13" s="6">
        <v>26</v>
      </c>
      <c r="I13" s="6"/>
      <c r="J13" s="6"/>
      <c r="K13" s="46" t="s">
        <v>59</v>
      </c>
      <c r="L13" s="46">
        <v>1</v>
      </c>
      <c r="M13" s="47">
        <f t="shared" si="0"/>
        <v>58</v>
      </c>
      <c r="N13" s="48">
        <v>9</v>
      </c>
      <c r="O13" s="26"/>
    </row>
    <row r="14" spans="1:14" s="19" customFormat="1" ht="18">
      <c r="A14" s="7">
        <v>10</v>
      </c>
      <c r="B14" s="24" t="s">
        <v>94</v>
      </c>
      <c r="C14" s="46">
        <v>1996</v>
      </c>
      <c r="D14" s="24" t="s">
        <v>8</v>
      </c>
      <c r="E14" s="6"/>
      <c r="F14" s="6"/>
      <c r="G14" s="6"/>
      <c r="H14" s="6"/>
      <c r="I14" s="6">
        <v>9</v>
      </c>
      <c r="J14" s="3">
        <v>28</v>
      </c>
      <c r="K14" s="47" t="s">
        <v>59</v>
      </c>
      <c r="L14" s="47">
        <v>1</v>
      </c>
      <c r="M14" s="47">
        <f t="shared" si="0"/>
        <v>29</v>
      </c>
      <c r="N14" s="48">
        <v>10</v>
      </c>
    </row>
    <row r="15" spans="1:14" s="19" customFormat="1" ht="18">
      <c r="A15" s="7">
        <v>11</v>
      </c>
      <c r="B15" s="24" t="s">
        <v>149</v>
      </c>
      <c r="C15" s="46">
        <v>1996</v>
      </c>
      <c r="D15" s="24" t="s">
        <v>7</v>
      </c>
      <c r="E15" s="6"/>
      <c r="F15" s="6"/>
      <c r="G15" s="6"/>
      <c r="H15" s="6"/>
      <c r="I15" s="6" t="s">
        <v>59</v>
      </c>
      <c r="J15" s="6">
        <v>1</v>
      </c>
      <c r="K15" s="46">
        <v>11</v>
      </c>
      <c r="L15" s="47">
        <v>26</v>
      </c>
      <c r="M15" s="47">
        <f t="shared" si="0"/>
        <v>27</v>
      </c>
      <c r="N15" s="48">
        <v>11</v>
      </c>
    </row>
    <row r="16" spans="1:14" s="19" customFormat="1" ht="18">
      <c r="A16" s="7">
        <v>12</v>
      </c>
      <c r="B16" s="24" t="s">
        <v>79</v>
      </c>
      <c r="C16" s="46">
        <v>1995</v>
      </c>
      <c r="D16" s="24" t="s">
        <v>80</v>
      </c>
      <c r="E16" s="6"/>
      <c r="F16" s="6"/>
      <c r="G16" s="6">
        <v>10</v>
      </c>
      <c r="H16" s="6">
        <v>27</v>
      </c>
      <c r="I16" s="6"/>
      <c r="J16" s="3"/>
      <c r="K16" s="65"/>
      <c r="L16" s="47"/>
      <c r="M16" s="47">
        <f t="shared" si="0"/>
        <v>27</v>
      </c>
      <c r="N16" s="48">
        <v>11</v>
      </c>
    </row>
    <row r="17" spans="1:14" s="19" customFormat="1" ht="18">
      <c r="A17" s="7">
        <v>13</v>
      </c>
      <c r="B17" s="17" t="s">
        <v>21</v>
      </c>
      <c r="C17" s="47">
        <v>1996</v>
      </c>
      <c r="D17" s="17" t="s">
        <v>9</v>
      </c>
      <c r="E17" s="3"/>
      <c r="F17" s="3"/>
      <c r="G17" s="3">
        <v>13</v>
      </c>
      <c r="H17" s="3">
        <v>24</v>
      </c>
      <c r="I17" s="3"/>
      <c r="J17" s="6"/>
      <c r="K17" s="46"/>
      <c r="L17" s="46"/>
      <c r="M17" s="47">
        <f t="shared" si="0"/>
        <v>24</v>
      </c>
      <c r="N17" s="48">
        <v>13</v>
      </c>
    </row>
    <row r="18" spans="1:14" s="19" customFormat="1" ht="18">
      <c r="A18" s="42"/>
      <c r="B18" s="26"/>
      <c r="C18" s="26"/>
      <c r="D18" s="26"/>
      <c r="E18" s="34"/>
      <c r="F18" s="34"/>
      <c r="G18" s="34"/>
      <c r="H18" s="34"/>
      <c r="I18" s="34"/>
      <c r="J18" s="34"/>
      <c r="K18" s="26"/>
      <c r="L18" s="26"/>
      <c r="M18" s="44"/>
      <c r="N18" s="20"/>
    </row>
    <row r="20" spans="1:15" ht="23.25">
      <c r="A20" s="90" t="s">
        <v>57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60"/>
    </row>
    <row r="21" spans="1:15" ht="23.25">
      <c r="A21" s="87" t="s">
        <v>92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1"/>
    </row>
    <row r="22" spans="1:15" ht="129" customHeight="1">
      <c r="A22" s="91" t="s">
        <v>3</v>
      </c>
      <c r="B22" s="93" t="s">
        <v>0</v>
      </c>
      <c r="C22" s="91" t="s">
        <v>28</v>
      </c>
      <c r="D22" s="91" t="s">
        <v>5</v>
      </c>
      <c r="E22" s="92" t="s">
        <v>85</v>
      </c>
      <c r="F22" s="92"/>
      <c r="G22" s="92" t="s">
        <v>86</v>
      </c>
      <c r="H22" s="92"/>
      <c r="I22" s="92" t="s">
        <v>111</v>
      </c>
      <c r="J22" s="92"/>
      <c r="K22" s="92" t="s">
        <v>112</v>
      </c>
      <c r="L22" s="92"/>
      <c r="M22" s="91" t="s">
        <v>4</v>
      </c>
      <c r="N22" s="91" t="s">
        <v>1</v>
      </c>
      <c r="O22" s="53"/>
    </row>
    <row r="23" spans="1:14" ht="18">
      <c r="A23" s="91"/>
      <c r="B23" s="94"/>
      <c r="C23" s="91"/>
      <c r="D23" s="91"/>
      <c r="E23" s="7" t="s">
        <v>1</v>
      </c>
      <c r="F23" s="7" t="s">
        <v>2</v>
      </c>
      <c r="G23" s="7" t="s">
        <v>1</v>
      </c>
      <c r="H23" s="7" t="s">
        <v>2</v>
      </c>
      <c r="I23" s="7" t="s">
        <v>1</v>
      </c>
      <c r="J23" s="7" t="s">
        <v>2</v>
      </c>
      <c r="K23" s="7" t="s">
        <v>1</v>
      </c>
      <c r="L23" s="7" t="s">
        <v>2</v>
      </c>
      <c r="M23" s="91"/>
      <c r="N23" s="91"/>
    </row>
    <row r="24" spans="1:14" ht="18">
      <c r="A24" s="7">
        <v>1</v>
      </c>
      <c r="B24" s="27" t="s">
        <v>61</v>
      </c>
      <c r="C24" s="49">
        <v>1995</v>
      </c>
      <c r="D24" s="27" t="s">
        <v>45</v>
      </c>
      <c r="E24" s="6">
        <v>5</v>
      </c>
      <c r="F24" s="6">
        <v>32</v>
      </c>
      <c r="G24" s="6">
        <v>6</v>
      </c>
      <c r="H24" s="6">
        <v>31</v>
      </c>
      <c r="I24" s="6">
        <v>1</v>
      </c>
      <c r="J24" s="6">
        <v>40</v>
      </c>
      <c r="K24" s="46">
        <v>2</v>
      </c>
      <c r="L24" s="46">
        <v>37</v>
      </c>
      <c r="M24" s="46">
        <f>SUM(F24,H24,J24,L24)</f>
        <v>140</v>
      </c>
      <c r="N24" s="50">
        <v>1</v>
      </c>
    </row>
    <row r="25" spans="1:14" ht="18">
      <c r="A25" s="7">
        <v>2</v>
      </c>
      <c r="B25" s="24" t="s">
        <v>32</v>
      </c>
      <c r="C25" s="46">
        <v>1996</v>
      </c>
      <c r="D25" s="24" t="s">
        <v>33</v>
      </c>
      <c r="E25" s="6">
        <v>6</v>
      </c>
      <c r="F25" s="6">
        <v>31</v>
      </c>
      <c r="G25" s="6">
        <v>3</v>
      </c>
      <c r="H25" s="6">
        <v>35</v>
      </c>
      <c r="I25" s="6"/>
      <c r="J25" s="6"/>
      <c r="K25" s="46"/>
      <c r="L25" s="46"/>
      <c r="M25" s="46">
        <f>SUM(F25,H25,J25,L25)</f>
        <v>66</v>
      </c>
      <c r="N25" s="50">
        <v>2</v>
      </c>
    </row>
    <row r="26" spans="1:14" ht="18">
      <c r="A26" s="7">
        <v>3</v>
      </c>
      <c r="B26" s="24" t="s">
        <v>31</v>
      </c>
      <c r="C26" s="46">
        <v>1996</v>
      </c>
      <c r="D26" s="24" t="s">
        <v>33</v>
      </c>
      <c r="E26" s="6"/>
      <c r="F26" s="6"/>
      <c r="G26" s="6"/>
      <c r="H26" s="6"/>
      <c r="I26" s="6">
        <v>2</v>
      </c>
      <c r="J26" s="6">
        <v>37</v>
      </c>
      <c r="K26" s="46">
        <v>8</v>
      </c>
      <c r="L26" s="46">
        <v>29</v>
      </c>
      <c r="M26" s="46">
        <f>SUM(F26,H26,J26,L26)</f>
        <v>66</v>
      </c>
      <c r="N26" s="50">
        <v>2</v>
      </c>
    </row>
    <row r="27" spans="1:14" ht="18">
      <c r="A27" s="7">
        <v>4</v>
      </c>
      <c r="B27" s="24" t="s">
        <v>29</v>
      </c>
      <c r="C27" s="46">
        <v>1996</v>
      </c>
      <c r="D27" s="24" t="s">
        <v>33</v>
      </c>
      <c r="E27" s="6"/>
      <c r="F27" s="6"/>
      <c r="G27" s="6"/>
      <c r="H27" s="6"/>
      <c r="I27" s="6" t="s">
        <v>59</v>
      </c>
      <c r="J27" s="6">
        <v>1</v>
      </c>
      <c r="K27" s="46">
        <v>4</v>
      </c>
      <c r="L27" s="46">
        <v>33</v>
      </c>
      <c r="M27" s="46">
        <f>SUM(F27,H27,J27,L27)</f>
        <v>34</v>
      </c>
      <c r="N27" s="50">
        <v>4</v>
      </c>
    </row>
    <row r="28" spans="1:14" ht="18">
      <c r="A28" s="40"/>
      <c r="B28" s="45"/>
      <c r="C28" s="45"/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>
      <c r="A29" s="4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</sheetData>
  <mergeCells count="24">
    <mergeCell ref="B3:B4"/>
    <mergeCell ref="C3:C4"/>
    <mergeCell ref="D3:D4"/>
    <mergeCell ref="I3:J3"/>
    <mergeCell ref="E3:F3"/>
    <mergeCell ref="K22:L22"/>
    <mergeCell ref="M3:M4"/>
    <mergeCell ref="G3:H3"/>
    <mergeCell ref="N3:N4"/>
    <mergeCell ref="K3:L3"/>
    <mergeCell ref="D22:D23"/>
    <mergeCell ref="E22:F22"/>
    <mergeCell ref="G22:H22"/>
    <mergeCell ref="I22:J22"/>
    <mergeCell ref="A2:N2"/>
    <mergeCell ref="A1:N1"/>
    <mergeCell ref="A3:A4"/>
    <mergeCell ref="A22:A23"/>
    <mergeCell ref="M22:M23"/>
    <mergeCell ref="N22:N23"/>
    <mergeCell ref="A20:N20"/>
    <mergeCell ref="A21:N21"/>
    <mergeCell ref="B22:B23"/>
    <mergeCell ref="C22:C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60" zoomScaleNormal="75" workbookViewId="0" topLeftCell="A1">
      <selection activeCell="N42" sqref="N42"/>
    </sheetView>
  </sheetViews>
  <sheetFormatPr defaultColWidth="9.00390625" defaultRowHeight="12.75"/>
  <cols>
    <col min="1" max="1" width="4.375" style="0" bestFit="1" customWidth="1"/>
    <col min="2" max="2" width="34.25390625" style="0" bestFit="1" customWidth="1"/>
    <col min="3" max="3" width="20.625" style="0" bestFit="1" customWidth="1"/>
    <col min="4" max="4" width="22.875" style="0" bestFit="1" customWidth="1"/>
    <col min="5" max="5" width="9.375" style="0" bestFit="1" customWidth="1"/>
    <col min="6" max="6" width="7.75390625" style="0" bestFit="1" customWidth="1"/>
    <col min="7" max="7" width="9.375" style="0" bestFit="1" customWidth="1"/>
    <col min="8" max="8" width="7.75390625" style="0" bestFit="1" customWidth="1"/>
    <col min="9" max="9" width="9.375" style="0" bestFit="1" customWidth="1"/>
    <col min="10" max="10" width="11.625" style="0" customWidth="1"/>
    <col min="11" max="11" width="10.375" style="0" customWidth="1"/>
    <col min="12" max="12" width="9.625" style="0" customWidth="1"/>
    <col min="13" max="13" width="9.375" style="0" customWidth="1"/>
    <col min="14" max="14" width="10.625" style="0" customWidth="1"/>
    <col min="15" max="15" width="9.375" style="0" bestFit="1" customWidth="1"/>
    <col min="16" max="16" width="8.875" style="0" bestFit="1" customWidth="1"/>
    <col min="17" max="17" width="9.625" style="0" customWidth="1"/>
    <col min="18" max="18" width="8.875" style="0" bestFit="1" customWidth="1"/>
    <col min="19" max="19" width="9.375" style="54" bestFit="1" customWidth="1"/>
    <col min="20" max="20" width="9.375" style="0" customWidth="1"/>
    <col min="21" max="21" width="9.375" style="54" customWidth="1"/>
    <col min="22" max="22" width="8.875" style="0" bestFit="1" customWidth="1"/>
    <col min="23" max="23" width="19.00390625" style="0" bestFit="1" customWidth="1"/>
    <col min="24" max="24" width="9.375" style="0" bestFit="1" customWidth="1"/>
    <col min="25" max="25" width="8.875" style="0" bestFit="1" customWidth="1"/>
  </cols>
  <sheetData>
    <row r="1" spans="1:25" ht="23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60"/>
    </row>
    <row r="2" spans="1:25" ht="23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61"/>
    </row>
    <row r="3" spans="1:25" ht="118.5" customHeight="1">
      <c r="A3" s="91" t="s">
        <v>3</v>
      </c>
      <c r="B3" s="91" t="s">
        <v>0</v>
      </c>
      <c r="C3" s="91" t="s">
        <v>28</v>
      </c>
      <c r="D3" s="91" t="s">
        <v>5</v>
      </c>
      <c r="E3" s="92" t="s">
        <v>53</v>
      </c>
      <c r="F3" s="92"/>
      <c r="G3" s="92" t="s">
        <v>54</v>
      </c>
      <c r="H3" s="92"/>
      <c r="I3" s="92" t="s">
        <v>75</v>
      </c>
      <c r="J3" s="92"/>
      <c r="K3" s="92" t="s">
        <v>83</v>
      </c>
      <c r="L3" s="92"/>
      <c r="M3" s="92" t="s">
        <v>84</v>
      </c>
      <c r="N3" s="92"/>
      <c r="O3" s="92" t="s">
        <v>131</v>
      </c>
      <c r="P3" s="92"/>
      <c r="Q3" s="92" t="s">
        <v>132</v>
      </c>
      <c r="R3" s="92"/>
      <c r="S3" s="92" t="s">
        <v>171</v>
      </c>
      <c r="T3" s="92"/>
      <c r="U3" s="92" t="s">
        <v>172</v>
      </c>
      <c r="V3" s="92"/>
      <c r="W3" s="91" t="s">
        <v>4</v>
      </c>
      <c r="X3" s="91" t="s">
        <v>1</v>
      </c>
      <c r="Y3" s="16"/>
    </row>
    <row r="4" spans="1:25" ht="18">
      <c r="A4" s="91"/>
      <c r="B4" s="91"/>
      <c r="C4" s="91"/>
      <c r="D4" s="91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7" t="s">
        <v>1</v>
      </c>
      <c r="L4" s="7" t="s">
        <v>2</v>
      </c>
      <c r="M4" s="7" t="s">
        <v>1</v>
      </c>
      <c r="N4" s="7" t="s">
        <v>2</v>
      </c>
      <c r="O4" s="7" t="s">
        <v>1</v>
      </c>
      <c r="P4" s="7" t="s">
        <v>2</v>
      </c>
      <c r="Q4" s="7" t="s">
        <v>1</v>
      </c>
      <c r="R4" s="7" t="s">
        <v>2</v>
      </c>
      <c r="S4" s="7" t="s">
        <v>1</v>
      </c>
      <c r="T4" s="7" t="s">
        <v>2</v>
      </c>
      <c r="U4" s="7" t="s">
        <v>1</v>
      </c>
      <c r="V4" s="7" t="s">
        <v>2</v>
      </c>
      <c r="W4" s="91"/>
      <c r="X4" s="91"/>
      <c r="Y4" s="16"/>
    </row>
    <row r="5" spans="1:25" s="19" customFormat="1" ht="18">
      <c r="A5" s="7">
        <v>1</v>
      </c>
      <c r="B5" s="22" t="s">
        <v>50</v>
      </c>
      <c r="C5" s="28">
        <v>1996</v>
      </c>
      <c r="D5" s="22" t="s">
        <v>45</v>
      </c>
      <c r="E5" s="47" t="s">
        <v>59</v>
      </c>
      <c r="F5" s="47">
        <v>1</v>
      </c>
      <c r="G5" s="47">
        <v>9</v>
      </c>
      <c r="H5" s="47">
        <v>28</v>
      </c>
      <c r="I5" s="47">
        <v>10</v>
      </c>
      <c r="J5" s="47">
        <v>27</v>
      </c>
      <c r="K5" s="47">
        <v>6</v>
      </c>
      <c r="L5" s="47">
        <v>31</v>
      </c>
      <c r="M5" s="47">
        <v>7</v>
      </c>
      <c r="N5" s="47">
        <v>30</v>
      </c>
      <c r="O5" s="47">
        <v>11</v>
      </c>
      <c r="P5" s="47">
        <v>26</v>
      </c>
      <c r="Q5" s="47">
        <v>1</v>
      </c>
      <c r="R5" s="47">
        <v>40</v>
      </c>
      <c r="S5" s="28">
        <v>4</v>
      </c>
      <c r="T5" s="28">
        <v>33</v>
      </c>
      <c r="U5" s="28">
        <v>4</v>
      </c>
      <c r="V5" s="28">
        <v>33</v>
      </c>
      <c r="W5" s="47">
        <f aca="true" t="shared" si="0" ref="W5:W24">SUM(F5,H5,J5,L5,N5,P5,R5,T5,V5)</f>
        <v>249</v>
      </c>
      <c r="X5" s="48">
        <v>1</v>
      </c>
      <c r="Y5" s="18"/>
    </row>
    <row r="6" spans="1:25" s="19" customFormat="1" ht="18">
      <c r="A6" s="7">
        <v>2</v>
      </c>
      <c r="B6" s="17" t="s">
        <v>19</v>
      </c>
      <c r="C6" s="47">
        <v>1995</v>
      </c>
      <c r="D6" s="17" t="s">
        <v>7</v>
      </c>
      <c r="E6" s="47">
        <v>16</v>
      </c>
      <c r="F6" s="47">
        <v>21</v>
      </c>
      <c r="G6" s="47">
        <v>11</v>
      </c>
      <c r="H6" s="47">
        <v>26</v>
      </c>
      <c r="I6" s="47">
        <v>6</v>
      </c>
      <c r="J6" s="47">
        <v>31</v>
      </c>
      <c r="K6" s="47">
        <v>12</v>
      </c>
      <c r="L6" s="47">
        <v>25</v>
      </c>
      <c r="M6" s="47">
        <v>16</v>
      </c>
      <c r="N6" s="47">
        <v>21</v>
      </c>
      <c r="O6" s="47">
        <v>15</v>
      </c>
      <c r="P6" s="47">
        <v>22</v>
      </c>
      <c r="Q6" s="47">
        <v>8</v>
      </c>
      <c r="R6" s="47">
        <v>29</v>
      </c>
      <c r="S6" s="47">
        <v>10</v>
      </c>
      <c r="T6" s="47">
        <v>27</v>
      </c>
      <c r="U6" s="47">
        <v>22</v>
      </c>
      <c r="V6" s="47">
        <v>15</v>
      </c>
      <c r="W6" s="47">
        <f t="shared" si="0"/>
        <v>217</v>
      </c>
      <c r="X6" s="48">
        <v>2</v>
      </c>
      <c r="Y6" s="18"/>
    </row>
    <row r="7" spans="1:25" s="19" customFormat="1" ht="18">
      <c r="A7" s="7">
        <v>3</v>
      </c>
      <c r="B7" s="22" t="s">
        <v>55</v>
      </c>
      <c r="C7" s="28">
        <v>1994</v>
      </c>
      <c r="D7" s="17" t="s">
        <v>45</v>
      </c>
      <c r="E7" s="47">
        <v>14</v>
      </c>
      <c r="F7" s="47">
        <v>23</v>
      </c>
      <c r="G7" s="47">
        <v>8</v>
      </c>
      <c r="H7" s="47">
        <v>29</v>
      </c>
      <c r="I7" s="47">
        <v>11</v>
      </c>
      <c r="J7" s="47">
        <v>26</v>
      </c>
      <c r="K7" s="47">
        <v>7</v>
      </c>
      <c r="L7" s="47">
        <v>30</v>
      </c>
      <c r="M7" s="47">
        <v>6</v>
      </c>
      <c r="N7" s="47">
        <v>31</v>
      </c>
      <c r="O7" s="47"/>
      <c r="P7" s="47"/>
      <c r="Q7" s="47"/>
      <c r="R7" s="47"/>
      <c r="S7" s="47">
        <v>5</v>
      </c>
      <c r="T7" s="47">
        <v>32</v>
      </c>
      <c r="U7" s="47">
        <v>1</v>
      </c>
      <c r="V7" s="47">
        <v>40</v>
      </c>
      <c r="W7" s="47">
        <f t="shared" si="0"/>
        <v>211</v>
      </c>
      <c r="X7" s="48">
        <v>3</v>
      </c>
      <c r="Y7" s="18"/>
    </row>
    <row r="8" spans="1:25" s="19" customFormat="1" ht="18">
      <c r="A8" s="7">
        <v>4</v>
      </c>
      <c r="B8" s="17" t="s">
        <v>20</v>
      </c>
      <c r="C8" s="47">
        <v>1996</v>
      </c>
      <c r="D8" s="17" t="s">
        <v>9</v>
      </c>
      <c r="E8" s="47" t="s">
        <v>59</v>
      </c>
      <c r="F8" s="47">
        <v>1</v>
      </c>
      <c r="G8" s="47">
        <v>15</v>
      </c>
      <c r="H8" s="47">
        <v>22</v>
      </c>
      <c r="I8" s="47">
        <v>14</v>
      </c>
      <c r="J8" s="47">
        <v>23</v>
      </c>
      <c r="K8" s="47">
        <v>13</v>
      </c>
      <c r="L8" s="64">
        <v>24</v>
      </c>
      <c r="M8" s="47">
        <v>13</v>
      </c>
      <c r="N8" s="47">
        <v>24</v>
      </c>
      <c r="O8" s="47">
        <v>4</v>
      </c>
      <c r="P8" s="47">
        <v>33</v>
      </c>
      <c r="Q8" s="47">
        <v>10</v>
      </c>
      <c r="R8" s="47">
        <v>27</v>
      </c>
      <c r="S8" s="47">
        <v>13</v>
      </c>
      <c r="T8" s="47">
        <v>24</v>
      </c>
      <c r="U8" s="47">
        <v>12</v>
      </c>
      <c r="V8" s="47">
        <v>25</v>
      </c>
      <c r="W8" s="47">
        <f t="shared" si="0"/>
        <v>203</v>
      </c>
      <c r="X8" s="48">
        <v>4</v>
      </c>
      <c r="Y8" s="20"/>
    </row>
    <row r="9" spans="1:25" s="19" customFormat="1" ht="18">
      <c r="A9" s="7">
        <v>5</v>
      </c>
      <c r="B9" s="17" t="s">
        <v>77</v>
      </c>
      <c r="C9" s="47">
        <v>1994</v>
      </c>
      <c r="D9" s="17" t="s">
        <v>26</v>
      </c>
      <c r="E9" s="47"/>
      <c r="F9" s="47"/>
      <c r="G9" s="47"/>
      <c r="H9" s="47"/>
      <c r="I9" s="47">
        <v>5</v>
      </c>
      <c r="J9" s="47">
        <v>32</v>
      </c>
      <c r="K9" s="47">
        <v>5</v>
      </c>
      <c r="L9" s="64">
        <v>32</v>
      </c>
      <c r="M9" s="47">
        <v>8</v>
      </c>
      <c r="N9" s="47">
        <v>29</v>
      </c>
      <c r="O9" s="47">
        <v>2</v>
      </c>
      <c r="P9" s="47">
        <v>37</v>
      </c>
      <c r="Q9" s="47">
        <v>3</v>
      </c>
      <c r="R9" s="47">
        <v>35</v>
      </c>
      <c r="S9" s="47"/>
      <c r="T9" s="47"/>
      <c r="U9" s="47"/>
      <c r="V9" s="47"/>
      <c r="W9" s="47">
        <f t="shared" si="0"/>
        <v>165</v>
      </c>
      <c r="X9" s="48">
        <v>5</v>
      </c>
      <c r="Y9" s="20"/>
    </row>
    <row r="10" spans="1:25" s="19" customFormat="1" ht="18">
      <c r="A10" s="7">
        <v>6</v>
      </c>
      <c r="B10" s="22" t="s">
        <v>47</v>
      </c>
      <c r="C10" s="28">
        <v>1996</v>
      </c>
      <c r="D10" s="22" t="s">
        <v>8</v>
      </c>
      <c r="E10" s="47">
        <v>13</v>
      </c>
      <c r="F10" s="47">
        <v>24</v>
      </c>
      <c r="G10" s="47">
        <v>14</v>
      </c>
      <c r="H10" s="47">
        <v>23</v>
      </c>
      <c r="I10" s="47"/>
      <c r="J10" s="47"/>
      <c r="K10" s="47">
        <v>19</v>
      </c>
      <c r="L10" s="64">
        <v>18</v>
      </c>
      <c r="M10" s="47">
        <v>15</v>
      </c>
      <c r="N10" s="47">
        <v>22</v>
      </c>
      <c r="O10" s="47">
        <v>8</v>
      </c>
      <c r="P10" s="47">
        <v>29</v>
      </c>
      <c r="Q10" s="47">
        <v>13</v>
      </c>
      <c r="R10" s="47">
        <v>24</v>
      </c>
      <c r="S10" s="47">
        <v>14</v>
      </c>
      <c r="T10" s="47">
        <v>23</v>
      </c>
      <c r="U10" s="47" t="s">
        <v>59</v>
      </c>
      <c r="V10" s="47">
        <v>1</v>
      </c>
      <c r="W10" s="47">
        <f t="shared" si="0"/>
        <v>164</v>
      </c>
      <c r="X10" s="48">
        <v>6</v>
      </c>
      <c r="Y10" s="23"/>
    </row>
    <row r="11" spans="1:25" s="19" customFormat="1" ht="18">
      <c r="A11" s="7">
        <v>7</v>
      </c>
      <c r="B11" s="22" t="s">
        <v>58</v>
      </c>
      <c r="C11" s="28">
        <v>1994</v>
      </c>
      <c r="D11" s="22" t="s">
        <v>45</v>
      </c>
      <c r="E11" s="28">
        <v>9</v>
      </c>
      <c r="F11" s="47">
        <v>28</v>
      </c>
      <c r="G11" s="28" t="s">
        <v>59</v>
      </c>
      <c r="H11" s="47">
        <v>1</v>
      </c>
      <c r="I11" s="47">
        <v>8</v>
      </c>
      <c r="J11" s="47">
        <v>29</v>
      </c>
      <c r="K11" s="47">
        <v>18</v>
      </c>
      <c r="L11" s="47">
        <v>19</v>
      </c>
      <c r="M11" s="47">
        <v>14</v>
      </c>
      <c r="N11" s="47">
        <v>23</v>
      </c>
      <c r="O11" s="47"/>
      <c r="P11" s="47"/>
      <c r="Q11" s="47"/>
      <c r="R11" s="47"/>
      <c r="S11" s="47">
        <v>8</v>
      </c>
      <c r="T11" s="47">
        <v>29</v>
      </c>
      <c r="U11" s="47">
        <v>9</v>
      </c>
      <c r="V11" s="47">
        <v>28</v>
      </c>
      <c r="W11" s="47">
        <f t="shared" si="0"/>
        <v>157</v>
      </c>
      <c r="X11" s="48">
        <v>7</v>
      </c>
      <c r="Y11" s="18"/>
    </row>
    <row r="12" spans="1:25" s="19" customFormat="1" ht="18">
      <c r="A12" s="7">
        <v>8</v>
      </c>
      <c r="B12" s="22" t="s">
        <v>56</v>
      </c>
      <c r="C12" s="28">
        <v>1995</v>
      </c>
      <c r="D12" s="17" t="s">
        <v>45</v>
      </c>
      <c r="E12" s="28">
        <v>26</v>
      </c>
      <c r="F12" s="47">
        <v>11</v>
      </c>
      <c r="G12" s="47">
        <v>19</v>
      </c>
      <c r="H12" s="47">
        <v>18</v>
      </c>
      <c r="I12" s="47">
        <v>11</v>
      </c>
      <c r="J12" s="47">
        <v>26</v>
      </c>
      <c r="K12" s="47">
        <v>14</v>
      </c>
      <c r="L12" s="64">
        <v>23</v>
      </c>
      <c r="M12" s="47">
        <v>17</v>
      </c>
      <c r="N12" s="47">
        <v>20</v>
      </c>
      <c r="O12" s="47"/>
      <c r="P12" s="47"/>
      <c r="Q12" s="47"/>
      <c r="R12" s="47"/>
      <c r="S12" s="47">
        <v>19</v>
      </c>
      <c r="T12" s="47">
        <v>18</v>
      </c>
      <c r="U12" s="47">
        <v>15</v>
      </c>
      <c r="V12" s="47">
        <v>22</v>
      </c>
      <c r="W12" s="47">
        <f t="shared" si="0"/>
        <v>138</v>
      </c>
      <c r="X12" s="48">
        <v>8</v>
      </c>
      <c r="Y12" s="25"/>
    </row>
    <row r="13" spans="1:25" s="19" customFormat="1" ht="18">
      <c r="A13" s="7">
        <v>9</v>
      </c>
      <c r="B13" s="17" t="s">
        <v>78</v>
      </c>
      <c r="C13" s="47">
        <v>1994</v>
      </c>
      <c r="D13" s="17" t="s">
        <v>45</v>
      </c>
      <c r="E13" s="47"/>
      <c r="F13" s="47"/>
      <c r="G13" s="47"/>
      <c r="H13" s="47"/>
      <c r="I13" s="47">
        <v>17</v>
      </c>
      <c r="J13" s="47">
        <v>20</v>
      </c>
      <c r="K13" s="47">
        <v>15</v>
      </c>
      <c r="L13" s="47">
        <v>22</v>
      </c>
      <c r="M13" s="47">
        <v>12</v>
      </c>
      <c r="N13" s="47">
        <v>25</v>
      </c>
      <c r="O13" s="28"/>
      <c r="P13" s="28"/>
      <c r="Q13" s="47"/>
      <c r="R13" s="47"/>
      <c r="S13" s="47">
        <v>15</v>
      </c>
      <c r="T13" s="47">
        <v>22</v>
      </c>
      <c r="U13" s="47">
        <v>11</v>
      </c>
      <c r="V13" s="47">
        <v>26</v>
      </c>
      <c r="W13" s="47">
        <f t="shared" si="0"/>
        <v>115</v>
      </c>
      <c r="X13" s="48">
        <v>9</v>
      </c>
      <c r="Y13" s="26"/>
    </row>
    <row r="14" spans="1:24" s="19" customFormat="1" ht="18">
      <c r="A14" s="7">
        <v>10</v>
      </c>
      <c r="B14" s="17" t="s">
        <v>24</v>
      </c>
      <c r="C14" s="47">
        <v>1994</v>
      </c>
      <c r="D14" s="17" t="s">
        <v>8</v>
      </c>
      <c r="E14" s="47">
        <v>19</v>
      </c>
      <c r="F14" s="47">
        <v>18</v>
      </c>
      <c r="G14" s="47">
        <v>17</v>
      </c>
      <c r="H14" s="47">
        <v>20</v>
      </c>
      <c r="I14" s="47"/>
      <c r="J14" s="47"/>
      <c r="K14" s="47"/>
      <c r="L14" s="64"/>
      <c r="M14" s="47"/>
      <c r="N14" s="47"/>
      <c r="O14" s="47">
        <v>24</v>
      </c>
      <c r="P14" s="47">
        <v>13</v>
      </c>
      <c r="Q14" s="47">
        <v>19</v>
      </c>
      <c r="R14" s="47">
        <v>18</v>
      </c>
      <c r="S14" s="47">
        <v>16</v>
      </c>
      <c r="T14" s="47">
        <v>21</v>
      </c>
      <c r="U14" s="47">
        <v>17</v>
      </c>
      <c r="V14" s="47">
        <v>20</v>
      </c>
      <c r="W14" s="47">
        <f t="shared" si="0"/>
        <v>110</v>
      </c>
      <c r="X14" s="48">
        <v>10</v>
      </c>
    </row>
    <row r="15" spans="1:24" s="19" customFormat="1" ht="18">
      <c r="A15" s="7">
        <v>11</v>
      </c>
      <c r="B15" s="22" t="s">
        <v>76</v>
      </c>
      <c r="C15" s="28">
        <v>1994</v>
      </c>
      <c r="D15" s="17" t="s">
        <v>45</v>
      </c>
      <c r="E15" s="47">
        <v>15</v>
      </c>
      <c r="F15" s="47">
        <v>22</v>
      </c>
      <c r="G15" s="47">
        <v>12</v>
      </c>
      <c r="H15" s="47">
        <v>25</v>
      </c>
      <c r="I15" s="47">
        <v>20</v>
      </c>
      <c r="J15" s="47">
        <v>17</v>
      </c>
      <c r="K15" s="47">
        <v>16</v>
      </c>
      <c r="L15" s="64">
        <v>21</v>
      </c>
      <c r="M15" s="47" t="s">
        <v>59</v>
      </c>
      <c r="N15" s="47">
        <v>1</v>
      </c>
      <c r="O15" s="47"/>
      <c r="P15" s="47"/>
      <c r="Q15" s="47"/>
      <c r="R15" s="47"/>
      <c r="S15" s="47"/>
      <c r="T15" s="47"/>
      <c r="U15" s="47"/>
      <c r="V15" s="47"/>
      <c r="W15" s="47">
        <f t="shared" si="0"/>
        <v>86</v>
      </c>
      <c r="X15" s="48">
        <v>11</v>
      </c>
    </row>
    <row r="16" spans="1:24" s="19" customFormat="1" ht="18">
      <c r="A16" s="7">
        <v>12</v>
      </c>
      <c r="B16" s="22" t="s">
        <v>93</v>
      </c>
      <c r="C16" s="28">
        <v>1996</v>
      </c>
      <c r="D16" s="22" t="s">
        <v>33</v>
      </c>
      <c r="E16" s="3"/>
      <c r="F16" s="3"/>
      <c r="G16" s="3"/>
      <c r="H16" s="3"/>
      <c r="I16" s="28">
        <v>24</v>
      </c>
      <c r="J16" s="3">
        <v>13</v>
      </c>
      <c r="K16" s="3">
        <v>24</v>
      </c>
      <c r="L16" s="3">
        <v>13</v>
      </c>
      <c r="M16" s="28">
        <v>19</v>
      </c>
      <c r="N16" s="47">
        <v>18</v>
      </c>
      <c r="O16" s="47"/>
      <c r="P16" s="47"/>
      <c r="Q16" s="47"/>
      <c r="R16" s="47"/>
      <c r="S16" s="47">
        <v>22</v>
      </c>
      <c r="T16" s="47">
        <v>15</v>
      </c>
      <c r="U16" s="47">
        <v>26</v>
      </c>
      <c r="V16" s="47">
        <v>11</v>
      </c>
      <c r="W16" s="47">
        <f t="shared" si="0"/>
        <v>70</v>
      </c>
      <c r="X16" s="48">
        <v>12</v>
      </c>
    </row>
    <row r="17" spans="1:24" s="19" customFormat="1" ht="18">
      <c r="A17" s="7">
        <v>13</v>
      </c>
      <c r="B17" s="17" t="s">
        <v>23</v>
      </c>
      <c r="C17" s="47">
        <v>1996</v>
      </c>
      <c r="D17" s="17" t="s">
        <v>9</v>
      </c>
      <c r="E17" s="47"/>
      <c r="F17" s="47"/>
      <c r="G17" s="47"/>
      <c r="H17" s="47"/>
      <c r="I17" s="47"/>
      <c r="J17" s="47"/>
      <c r="K17" s="47"/>
      <c r="L17" s="47"/>
      <c r="M17" s="28"/>
      <c r="N17" s="28"/>
      <c r="O17" s="47">
        <v>21</v>
      </c>
      <c r="P17" s="47">
        <v>16</v>
      </c>
      <c r="Q17" s="47">
        <v>25</v>
      </c>
      <c r="R17" s="47">
        <v>12</v>
      </c>
      <c r="S17" s="47">
        <v>20</v>
      </c>
      <c r="T17" s="47">
        <v>17</v>
      </c>
      <c r="U17" s="47">
        <v>13</v>
      </c>
      <c r="V17" s="47">
        <v>24</v>
      </c>
      <c r="W17" s="47">
        <f t="shared" si="0"/>
        <v>69</v>
      </c>
      <c r="X17" s="48">
        <v>13</v>
      </c>
    </row>
    <row r="18" spans="1:24" s="19" customFormat="1" ht="18">
      <c r="A18" s="7">
        <v>14</v>
      </c>
      <c r="B18" s="17" t="s">
        <v>25</v>
      </c>
      <c r="C18" s="47">
        <v>1994</v>
      </c>
      <c r="D18" s="17" t="s">
        <v>26</v>
      </c>
      <c r="E18" s="47"/>
      <c r="F18" s="47"/>
      <c r="G18" s="47"/>
      <c r="H18" s="47"/>
      <c r="I18" s="47">
        <v>9</v>
      </c>
      <c r="J18" s="47">
        <v>28</v>
      </c>
      <c r="K18" s="47">
        <v>20</v>
      </c>
      <c r="L18" s="47">
        <v>17</v>
      </c>
      <c r="M18" s="47">
        <v>18</v>
      </c>
      <c r="N18" s="47">
        <v>19</v>
      </c>
      <c r="O18" s="47"/>
      <c r="P18" s="47"/>
      <c r="Q18" s="47"/>
      <c r="R18" s="47"/>
      <c r="S18" s="47"/>
      <c r="T18" s="47"/>
      <c r="U18" s="47"/>
      <c r="V18" s="47"/>
      <c r="W18" s="47">
        <f t="shared" si="0"/>
        <v>64</v>
      </c>
      <c r="X18" s="48">
        <v>14</v>
      </c>
    </row>
    <row r="19" spans="1:24" s="19" customFormat="1" ht="18">
      <c r="A19" s="7">
        <v>15</v>
      </c>
      <c r="B19" s="22" t="s">
        <v>70</v>
      </c>
      <c r="C19" s="28">
        <v>1997</v>
      </c>
      <c r="D19" s="22" t="s">
        <v>7</v>
      </c>
      <c r="E19" s="47">
        <v>23</v>
      </c>
      <c r="F19" s="47">
        <v>14</v>
      </c>
      <c r="G19" s="47" t="s">
        <v>59</v>
      </c>
      <c r="H19" s="47">
        <v>1</v>
      </c>
      <c r="I19" s="47"/>
      <c r="J19" s="47"/>
      <c r="K19" s="47"/>
      <c r="L19" s="64"/>
      <c r="M19" s="47"/>
      <c r="N19" s="47"/>
      <c r="O19" s="47"/>
      <c r="P19" s="47"/>
      <c r="Q19" s="47"/>
      <c r="R19" s="47"/>
      <c r="S19" s="47">
        <v>25</v>
      </c>
      <c r="T19" s="47">
        <v>12</v>
      </c>
      <c r="U19" s="47">
        <v>21</v>
      </c>
      <c r="V19" s="47">
        <v>16</v>
      </c>
      <c r="W19" s="47">
        <f t="shared" si="0"/>
        <v>43</v>
      </c>
      <c r="X19" s="48">
        <v>15</v>
      </c>
    </row>
    <row r="20" spans="1:24" s="19" customFormat="1" ht="18">
      <c r="A20" s="7">
        <v>16</v>
      </c>
      <c r="B20" s="22" t="s">
        <v>39</v>
      </c>
      <c r="C20" s="28">
        <v>1997</v>
      </c>
      <c r="D20" s="22" t="s">
        <v>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18</v>
      </c>
      <c r="T20" s="3">
        <v>19</v>
      </c>
      <c r="U20" s="3">
        <v>14</v>
      </c>
      <c r="V20" s="3">
        <v>23</v>
      </c>
      <c r="W20" s="47">
        <f t="shared" si="0"/>
        <v>42</v>
      </c>
      <c r="X20" s="48">
        <v>16</v>
      </c>
    </row>
    <row r="21" spans="1:24" ht="18">
      <c r="A21" s="7">
        <v>17</v>
      </c>
      <c r="B21" s="22" t="s">
        <v>173</v>
      </c>
      <c r="C21" s="28">
        <v>1997</v>
      </c>
      <c r="D21" s="22" t="s">
        <v>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23</v>
      </c>
      <c r="T21" s="3">
        <v>14</v>
      </c>
      <c r="U21" s="3">
        <v>16</v>
      </c>
      <c r="V21" s="3">
        <v>21</v>
      </c>
      <c r="W21" s="47">
        <f t="shared" si="0"/>
        <v>35</v>
      </c>
      <c r="X21" s="48">
        <v>17</v>
      </c>
    </row>
    <row r="22" spans="1:24" ht="18">
      <c r="A22" s="7">
        <v>18</v>
      </c>
      <c r="B22" s="17" t="s">
        <v>79</v>
      </c>
      <c r="C22" s="47">
        <v>1995</v>
      </c>
      <c r="D22" s="17" t="s">
        <v>80</v>
      </c>
      <c r="E22" s="47"/>
      <c r="F22" s="47"/>
      <c r="G22" s="47"/>
      <c r="H22" s="47"/>
      <c r="I22" s="47">
        <v>22</v>
      </c>
      <c r="J22" s="47">
        <v>15</v>
      </c>
      <c r="K22" s="47"/>
      <c r="L22" s="47"/>
      <c r="M22" s="28">
        <v>21</v>
      </c>
      <c r="N22" s="28">
        <v>16</v>
      </c>
      <c r="O22" s="47"/>
      <c r="P22" s="47"/>
      <c r="Q22" s="47"/>
      <c r="R22" s="47"/>
      <c r="S22" s="47"/>
      <c r="T22" s="47"/>
      <c r="U22" s="47"/>
      <c r="V22" s="47"/>
      <c r="W22" s="47">
        <f t="shared" si="0"/>
        <v>31</v>
      </c>
      <c r="X22" s="48">
        <v>18</v>
      </c>
    </row>
    <row r="23" spans="1:24" ht="18">
      <c r="A23" s="7">
        <v>19</v>
      </c>
      <c r="B23" s="17" t="s">
        <v>21</v>
      </c>
      <c r="C23" s="47">
        <v>1996</v>
      </c>
      <c r="D23" s="17" t="s">
        <v>9</v>
      </c>
      <c r="E23" s="47"/>
      <c r="F23" s="47"/>
      <c r="G23" s="47"/>
      <c r="H23" s="47"/>
      <c r="I23" s="47">
        <v>21</v>
      </c>
      <c r="J23" s="47">
        <v>16</v>
      </c>
      <c r="K23" s="47">
        <v>23</v>
      </c>
      <c r="L23" s="47">
        <v>14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>
        <f t="shared" si="0"/>
        <v>30</v>
      </c>
      <c r="X23" s="48">
        <v>19</v>
      </c>
    </row>
    <row r="24" spans="1:24" ht="18">
      <c r="A24" s="7">
        <v>20</v>
      </c>
      <c r="B24" s="22" t="s">
        <v>133</v>
      </c>
      <c r="C24" s="28">
        <v>1994</v>
      </c>
      <c r="D24" s="22" t="s">
        <v>80</v>
      </c>
      <c r="E24" s="3"/>
      <c r="F24" s="3"/>
      <c r="G24" s="3"/>
      <c r="H24" s="3"/>
      <c r="I24" s="3" t="s">
        <v>59</v>
      </c>
      <c r="J24" s="3">
        <v>1</v>
      </c>
      <c r="K24" s="3"/>
      <c r="L24" s="3"/>
      <c r="M24" s="3" t="s">
        <v>59</v>
      </c>
      <c r="N24" s="3">
        <v>1</v>
      </c>
      <c r="O24" s="3"/>
      <c r="P24" s="3"/>
      <c r="Q24" s="3"/>
      <c r="R24" s="3"/>
      <c r="S24" s="3"/>
      <c r="T24" s="3"/>
      <c r="U24" s="3"/>
      <c r="V24" s="3"/>
      <c r="W24" s="47">
        <f t="shared" si="0"/>
        <v>2</v>
      </c>
      <c r="X24" s="48">
        <v>20</v>
      </c>
    </row>
    <row r="25" spans="5:24" ht="12.75"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T25" s="54"/>
      <c r="V25" s="54"/>
      <c r="W25" s="54"/>
      <c r="X25" s="54"/>
    </row>
    <row r="26" spans="1:25" ht="23.25">
      <c r="A26" s="90" t="s">
        <v>57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60"/>
    </row>
    <row r="27" spans="1:25" ht="23.25">
      <c r="A27" s="87" t="s">
        <v>52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61"/>
    </row>
    <row r="28" spans="1:25" ht="111" customHeight="1">
      <c r="A28" s="91" t="s">
        <v>3</v>
      </c>
      <c r="B28" s="93" t="s">
        <v>0</v>
      </c>
      <c r="C28" s="91" t="s">
        <v>28</v>
      </c>
      <c r="D28" s="91" t="s">
        <v>5</v>
      </c>
      <c r="E28" s="92" t="s">
        <v>53</v>
      </c>
      <c r="F28" s="92"/>
      <c r="G28" s="92" t="s">
        <v>54</v>
      </c>
      <c r="H28" s="92"/>
      <c r="I28" s="92" t="s">
        <v>75</v>
      </c>
      <c r="J28" s="92"/>
      <c r="K28" s="92" t="s">
        <v>83</v>
      </c>
      <c r="L28" s="92"/>
      <c r="M28" s="92" t="s">
        <v>84</v>
      </c>
      <c r="N28" s="92"/>
      <c r="O28" s="92" t="s">
        <v>131</v>
      </c>
      <c r="P28" s="92"/>
      <c r="Q28" s="92" t="s">
        <v>132</v>
      </c>
      <c r="R28" s="92"/>
      <c r="S28" s="92" t="s">
        <v>171</v>
      </c>
      <c r="T28" s="92"/>
      <c r="U28" s="92" t="s">
        <v>172</v>
      </c>
      <c r="V28" s="92"/>
      <c r="W28" s="91" t="s">
        <v>4</v>
      </c>
      <c r="X28" s="91" t="s">
        <v>1</v>
      </c>
      <c r="Y28" s="53"/>
    </row>
    <row r="29" spans="1:24" ht="18">
      <c r="A29" s="91"/>
      <c r="B29" s="94"/>
      <c r="C29" s="91"/>
      <c r="D29" s="91"/>
      <c r="E29" s="7" t="s">
        <v>1</v>
      </c>
      <c r="F29" s="7" t="s">
        <v>2</v>
      </c>
      <c r="G29" s="7" t="s">
        <v>1</v>
      </c>
      <c r="H29" s="7" t="s">
        <v>2</v>
      </c>
      <c r="I29" s="7" t="s">
        <v>1</v>
      </c>
      <c r="J29" s="7" t="s">
        <v>2</v>
      </c>
      <c r="K29" s="7" t="s">
        <v>1</v>
      </c>
      <c r="L29" s="7" t="s">
        <v>2</v>
      </c>
      <c r="M29" s="7" t="s">
        <v>1</v>
      </c>
      <c r="N29" s="7" t="s">
        <v>2</v>
      </c>
      <c r="O29" s="7" t="s">
        <v>1</v>
      </c>
      <c r="P29" s="7" t="s">
        <v>2</v>
      </c>
      <c r="Q29" s="7" t="s">
        <v>1</v>
      </c>
      <c r="R29" s="7" t="s">
        <v>2</v>
      </c>
      <c r="S29" s="7" t="s">
        <v>1</v>
      </c>
      <c r="T29" s="7" t="s">
        <v>2</v>
      </c>
      <c r="U29" s="7" t="s">
        <v>1</v>
      </c>
      <c r="V29" s="7" t="s">
        <v>2</v>
      </c>
      <c r="W29" s="91"/>
      <c r="X29" s="91"/>
    </row>
    <row r="30" spans="1:24" ht="18">
      <c r="A30" s="7">
        <v>1</v>
      </c>
      <c r="B30" s="27" t="s">
        <v>60</v>
      </c>
      <c r="C30" s="49">
        <v>1994</v>
      </c>
      <c r="D30" s="27" t="s">
        <v>33</v>
      </c>
      <c r="E30" s="46">
        <v>12</v>
      </c>
      <c r="F30" s="46">
        <v>25</v>
      </c>
      <c r="G30" s="46">
        <v>8</v>
      </c>
      <c r="H30" s="46">
        <v>29</v>
      </c>
      <c r="I30" s="46">
        <v>6</v>
      </c>
      <c r="J30" s="46">
        <v>31</v>
      </c>
      <c r="K30" s="46">
        <v>7</v>
      </c>
      <c r="L30" s="46">
        <v>30</v>
      </c>
      <c r="M30" s="46">
        <v>5</v>
      </c>
      <c r="N30" s="46">
        <v>32</v>
      </c>
      <c r="O30" s="46">
        <v>7</v>
      </c>
      <c r="P30" s="46">
        <v>30</v>
      </c>
      <c r="Q30" s="46">
        <v>5</v>
      </c>
      <c r="R30" s="46">
        <v>32</v>
      </c>
      <c r="S30" s="46"/>
      <c r="T30" s="46"/>
      <c r="U30" s="46"/>
      <c r="V30" s="46"/>
      <c r="W30" s="46">
        <f aca="true" t="shared" si="1" ref="W30:W35">SUM(F30,H30,J30,L30,N30,P30,R30,T30,V30)</f>
        <v>209</v>
      </c>
      <c r="X30" s="50">
        <v>1</v>
      </c>
    </row>
    <row r="31" spans="1:24" ht="18">
      <c r="A31" s="7">
        <v>2</v>
      </c>
      <c r="B31" s="24" t="s">
        <v>32</v>
      </c>
      <c r="C31" s="46">
        <v>1996</v>
      </c>
      <c r="D31" s="24" t="s">
        <v>33</v>
      </c>
      <c r="E31" s="46" t="s">
        <v>59</v>
      </c>
      <c r="F31" s="46">
        <v>1</v>
      </c>
      <c r="G31" s="46">
        <v>3</v>
      </c>
      <c r="H31" s="46">
        <v>35</v>
      </c>
      <c r="I31" s="46">
        <v>3</v>
      </c>
      <c r="J31" s="46">
        <v>35</v>
      </c>
      <c r="K31" s="46">
        <v>4</v>
      </c>
      <c r="L31" s="46">
        <v>33</v>
      </c>
      <c r="M31" s="46">
        <v>3</v>
      </c>
      <c r="N31" s="46">
        <v>35</v>
      </c>
      <c r="O31" s="46">
        <v>4</v>
      </c>
      <c r="P31" s="46">
        <v>33</v>
      </c>
      <c r="Q31" s="46">
        <v>14</v>
      </c>
      <c r="R31" s="46">
        <v>23</v>
      </c>
      <c r="S31" s="46"/>
      <c r="T31" s="46"/>
      <c r="U31" s="46"/>
      <c r="V31" s="46"/>
      <c r="W31" s="46">
        <f t="shared" si="1"/>
        <v>195</v>
      </c>
      <c r="X31" s="50">
        <v>2</v>
      </c>
    </row>
    <row r="32" spans="1:24" ht="18">
      <c r="A32" s="7">
        <v>3</v>
      </c>
      <c r="B32" s="27" t="s">
        <v>61</v>
      </c>
      <c r="C32" s="49">
        <v>1995</v>
      </c>
      <c r="D32" s="27" t="s">
        <v>45</v>
      </c>
      <c r="E32" s="46">
        <v>15</v>
      </c>
      <c r="F32" s="46">
        <v>22</v>
      </c>
      <c r="G32" s="46">
        <v>9</v>
      </c>
      <c r="H32" s="46">
        <v>28</v>
      </c>
      <c r="I32" s="46">
        <v>9</v>
      </c>
      <c r="J32" s="46">
        <v>28</v>
      </c>
      <c r="K32" s="46">
        <v>12</v>
      </c>
      <c r="L32" s="46">
        <v>25</v>
      </c>
      <c r="M32" s="46">
        <v>11</v>
      </c>
      <c r="N32" s="46">
        <v>26</v>
      </c>
      <c r="O32" s="46"/>
      <c r="P32" s="46"/>
      <c r="Q32" s="46"/>
      <c r="R32" s="46"/>
      <c r="S32" s="46">
        <v>10</v>
      </c>
      <c r="T32" s="46">
        <v>27</v>
      </c>
      <c r="U32" s="46">
        <v>17</v>
      </c>
      <c r="V32" s="46">
        <v>20</v>
      </c>
      <c r="W32" s="46">
        <f t="shared" si="1"/>
        <v>176</v>
      </c>
      <c r="X32" s="50">
        <v>3</v>
      </c>
    </row>
    <row r="33" spans="1:24" ht="18">
      <c r="A33" s="7">
        <v>4</v>
      </c>
      <c r="B33" s="24" t="s">
        <v>29</v>
      </c>
      <c r="C33" s="46">
        <v>1996</v>
      </c>
      <c r="D33" s="24" t="s">
        <v>33</v>
      </c>
      <c r="E33" s="46">
        <v>14</v>
      </c>
      <c r="F33" s="46">
        <v>23</v>
      </c>
      <c r="G33" s="46">
        <v>7</v>
      </c>
      <c r="H33" s="46">
        <v>30</v>
      </c>
      <c r="I33" s="46">
        <v>4</v>
      </c>
      <c r="J33" s="46">
        <v>33</v>
      </c>
      <c r="K33" s="46">
        <v>6</v>
      </c>
      <c r="L33" s="46">
        <v>31</v>
      </c>
      <c r="M33" s="46">
        <v>4</v>
      </c>
      <c r="N33" s="46">
        <v>33</v>
      </c>
      <c r="O33" s="46"/>
      <c r="P33" s="46"/>
      <c r="Q33" s="46"/>
      <c r="R33" s="46"/>
      <c r="S33" s="46"/>
      <c r="T33" s="46"/>
      <c r="U33" s="46"/>
      <c r="V33" s="46"/>
      <c r="W33" s="46">
        <f t="shared" si="1"/>
        <v>150</v>
      </c>
      <c r="X33" s="50">
        <v>4</v>
      </c>
    </row>
    <row r="34" spans="1:24" ht="18">
      <c r="A34" s="7">
        <v>5</v>
      </c>
      <c r="B34" s="24" t="s">
        <v>30</v>
      </c>
      <c r="C34" s="46">
        <v>1997</v>
      </c>
      <c r="D34" s="24" t="s">
        <v>8</v>
      </c>
      <c r="E34" s="46">
        <v>13</v>
      </c>
      <c r="F34" s="46">
        <v>24</v>
      </c>
      <c r="G34" s="46">
        <v>11</v>
      </c>
      <c r="H34" s="46">
        <v>26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>
        <v>3</v>
      </c>
      <c r="T34" s="46">
        <v>35</v>
      </c>
      <c r="U34" s="46">
        <v>3</v>
      </c>
      <c r="V34" s="46">
        <v>35</v>
      </c>
      <c r="W34" s="46">
        <f t="shared" si="1"/>
        <v>120</v>
      </c>
      <c r="X34" s="50">
        <v>5</v>
      </c>
    </row>
    <row r="35" spans="1:24" ht="18">
      <c r="A35" s="7">
        <v>6</v>
      </c>
      <c r="B35" s="24" t="s">
        <v>31</v>
      </c>
      <c r="C35" s="46">
        <v>1996</v>
      </c>
      <c r="D35" s="24" t="s">
        <v>33</v>
      </c>
      <c r="E35" s="46"/>
      <c r="F35" s="46"/>
      <c r="G35" s="46"/>
      <c r="H35" s="46"/>
      <c r="I35" s="46">
        <v>14</v>
      </c>
      <c r="J35" s="46">
        <v>23</v>
      </c>
      <c r="K35" s="46">
        <v>14</v>
      </c>
      <c r="L35" s="46">
        <v>23</v>
      </c>
      <c r="M35" s="46" t="s">
        <v>59</v>
      </c>
      <c r="N35" s="46">
        <v>1</v>
      </c>
      <c r="O35" s="46"/>
      <c r="P35" s="46"/>
      <c r="Q35" s="46"/>
      <c r="R35" s="46"/>
      <c r="S35" s="46"/>
      <c r="T35" s="46"/>
      <c r="U35" s="46"/>
      <c r="V35" s="46"/>
      <c r="W35" s="46">
        <f t="shared" si="1"/>
        <v>47</v>
      </c>
      <c r="X35" s="50">
        <v>6</v>
      </c>
    </row>
  </sheetData>
  <mergeCells count="34">
    <mergeCell ref="A3:A4"/>
    <mergeCell ref="A28:A29"/>
    <mergeCell ref="W28:W29"/>
    <mergeCell ref="X28:X29"/>
    <mergeCell ref="M28:N28"/>
    <mergeCell ref="O28:P28"/>
    <mergeCell ref="Q28:R28"/>
    <mergeCell ref="B28:B29"/>
    <mergeCell ref="C28:C29"/>
    <mergeCell ref="D28:D29"/>
    <mergeCell ref="E28:F28"/>
    <mergeCell ref="G28:H28"/>
    <mergeCell ref="I28:J28"/>
    <mergeCell ref="K28:L28"/>
    <mergeCell ref="W3:W4"/>
    <mergeCell ref="O3:P3"/>
    <mergeCell ref="Q3:R3"/>
    <mergeCell ref="M3:N3"/>
    <mergeCell ref="S3:T3"/>
    <mergeCell ref="U3:V3"/>
    <mergeCell ref="E3:F3"/>
    <mergeCell ref="G3:H3"/>
    <mergeCell ref="I3:J3"/>
    <mergeCell ref="K3:L3"/>
    <mergeCell ref="S28:T28"/>
    <mergeCell ref="U28:V28"/>
    <mergeCell ref="A1:X1"/>
    <mergeCell ref="A2:X2"/>
    <mergeCell ref="A26:X26"/>
    <mergeCell ref="A27:X27"/>
    <mergeCell ref="X3:X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  <colBreaks count="1" manualBreakCount="1">
    <brk id="26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Normal="75" workbookViewId="0" topLeftCell="A1">
      <selection activeCell="Q24" sqref="Q24"/>
    </sheetView>
  </sheetViews>
  <sheetFormatPr defaultColWidth="9.00390625" defaultRowHeight="12.75"/>
  <cols>
    <col min="1" max="1" width="4.375" style="0" bestFit="1" customWidth="1"/>
    <col min="2" max="2" width="34.25390625" style="0" bestFit="1" customWidth="1"/>
    <col min="3" max="3" width="20.625" style="0" bestFit="1" customWidth="1"/>
    <col min="4" max="4" width="22.875" style="0" bestFit="1" customWidth="1"/>
    <col min="5" max="5" width="9.375" style="0" bestFit="1" customWidth="1"/>
    <col min="6" max="6" width="7.75390625" style="0" bestFit="1" customWidth="1"/>
    <col min="7" max="7" width="9.375" style="0" bestFit="1" customWidth="1"/>
    <col min="8" max="8" width="7.75390625" style="0" bestFit="1" customWidth="1"/>
    <col min="9" max="9" width="9.375" style="0" bestFit="1" customWidth="1"/>
    <col min="10" max="10" width="11.625" style="0" customWidth="1"/>
    <col min="11" max="11" width="10.375" style="0" customWidth="1"/>
    <col min="12" max="12" width="11.125" style="0" customWidth="1"/>
    <col min="13" max="13" width="19.00390625" style="0" bestFit="1" customWidth="1"/>
    <col min="14" max="14" width="9.375" style="0" bestFit="1" customWidth="1"/>
    <col min="15" max="15" width="8.875" style="0" bestFit="1" customWidth="1"/>
  </cols>
  <sheetData>
    <row r="1" spans="1:15" ht="23.2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60"/>
    </row>
    <row r="2" spans="1:15" ht="23.25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1:15" ht="127.5" customHeight="1">
      <c r="A3" s="91" t="s">
        <v>3</v>
      </c>
      <c r="B3" s="91" t="s">
        <v>0</v>
      </c>
      <c r="C3" s="91" t="s">
        <v>28</v>
      </c>
      <c r="D3" s="91" t="s">
        <v>5</v>
      </c>
      <c r="E3" s="92" t="s">
        <v>85</v>
      </c>
      <c r="F3" s="92"/>
      <c r="G3" s="92" t="s">
        <v>86</v>
      </c>
      <c r="H3" s="92"/>
      <c r="I3" s="92" t="s">
        <v>111</v>
      </c>
      <c r="J3" s="92"/>
      <c r="K3" s="92" t="s">
        <v>112</v>
      </c>
      <c r="L3" s="92"/>
      <c r="M3" s="91" t="s">
        <v>4</v>
      </c>
      <c r="N3" s="91" t="s">
        <v>1</v>
      </c>
      <c r="O3" s="16"/>
    </row>
    <row r="4" spans="1:15" ht="18">
      <c r="A4" s="91"/>
      <c r="B4" s="91"/>
      <c r="C4" s="91"/>
      <c r="D4" s="91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7" t="s">
        <v>1</v>
      </c>
      <c r="L4" s="7" t="s">
        <v>2</v>
      </c>
      <c r="M4" s="91"/>
      <c r="N4" s="91"/>
      <c r="O4" s="16"/>
    </row>
    <row r="5" spans="1:15" s="19" customFormat="1" ht="18">
      <c r="A5" s="7">
        <v>1</v>
      </c>
      <c r="B5" s="22" t="s">
        <v>55</v>
      </c>
      <c r="C5" s="28">
        <v>1994</v>
      </c>
      <c r="D5" s="24" t="s">
        <v>45</v>
      </c>
      <c r="E5" s="47">
        <v>9</v>
      </c>
      <c r="F5" s="47">
        <v>28</v>
      </c>
      <c r="G5" s="47">
        <v>2</v>
      </c>
      <c r="H5" s="47">
        <v>37</v>
      </c>
      <c r="I5" s="47">
        <v>2</v>
      </c>
      <c r="J5" s="47">
        <v>37</v>
      </c>
      <c r="K5" s="47">
        <v>2</v>
      </c>
      <c r="L5" s="47">
        <v>37</v>
      </c>
      <c r="M5" s="47">
        <f aca="true" t="shared" si="0" ref="M5:M17">SUM(F5,H5,J5,L5)</f>
        <v>139</v>
      </c>
      <c r="N5" s="48">
        <v>1</v>
      </c>
      <c r="O5" s="18"/>
    </row>
    <row r="6" spans="1:15" s="19" customFormat="1" ht="18">
      <c r="A6" s="7">
        <v>2</v>
      </c>
      <c r="B6" s="22" t="s">
        <v>66</v>
      </c>
      <c r="C6" s="28">
        <v>1993</v>
      </c>
      <c r="D6" s="24" t="s">
        <v>26</v>
      </c>
      <c r="E6" s="47">
        <v>7</v>
      </c>
      <c r="F6" s="47">
        <v>30</v>
      </c>
      <c r="G6" s="47">
        <v>5</v>
      </c>
      <c r="H6" s="47">
        <v>32</v>
      </c>
      <c r="I6" s="47">
        <v>7</v>
      </c>
      <c r="J6" s="47">
        <v>30</v>
      </c>
      <c r="K6" s="47">
        <v>3</v>
      </c>
      <c r="L6" s="47">
        <v>35</v>
      </c>
      <c r="M6" s="47">
        <f t="shared" si="0"/>
        <v>127</v>
      </c>
      <c r="N6" s="48">
        <v>2</v>
      </c>
      <c r="O6" s="18"/>
    </row>
    <row r="7" spans="1:15" s="19" customFormat="1" ht="18">
      <c r="A7" s="7">
        <v>3</v>
      </c>
      <c r="B7" s="22" t="s">
        <v>62</v>
      </c>
      <c r="C7" s="28">
        <v>1993</v>
      </c>
      <c r="D7" s="24" t="s">
        <v>7</v>
      </c>
      <c r="E7" s="46">
        <v>5</v>
      </c>
      <c r="F7" s="46">
        <v>32</v>
      </c>
      <c r="G7" s="46">
        <v>10</v>
      </c>
      <c r="H7" s="46">
        <v>27</v>
      </c>
      <c r="I7" s="46">
        <v>5</v>
      </c>
      <c r="J7" s="47">
        <v>32</v>
      </c>
      <c r="K7" s="47">
        <v>5</v>
      </c>
      <c r="L7" s="46">
        <v>32</v>
      </c>
      <c r="M7" s="47">
        <f t="shared" si="0"/>
        <v>123</v>
      </c>
      <c r="N7" s="48">
        <v>3</v>
      </c>
      <c r="O7" s="18"/>
    </row>
    <row r="8" spans="1:15" s="19" customFormat="1" ht="18">
      <c r="A8" s="7">
        <v>4</v>
      </c>
      <c r="B8" s="17" t="s">
        <v>76</v>
      </c>
      <c r="C8" s="47">
        <v>1994</v>
      </c>
      <c r="D8" s="17" t="s">
        <v>45</v>
      </c>
      <c r="E8" s="46">
        <v>12</v>
      </c>
      <c r="F8" s="46">
        <v>25</v>
      </c>
      <c r="G8" s="46">
        <v>9</v>
      </c>
      <c r="H8" s="47">
        <v>28</v>
      </c>
      <c r="I8" s="47">
        <v>4</v>
      </c>
      <c r="J8" s="47">
        <v>33</v>
      </c>
      <c r="K8" s="47">
        <v>7</v>
      </c>
      <c r="L8" s="47">
        <v>30</v>
      </c>
      <c r="M8" s="47">
        <f t="shared" si="0"/>
        <v>116</v>
      </c>
      <c r="N8" s="48">
        <v>4</v>
      </c>
      <c r="O8" s="18"/>
    </row>
    <row r="9" spans="1:15" s="19" customFormat="1" ht="18">
      <c r="A9" s="7">
        <v>5</v>
      </c>
      <c r="B9" s="22" t="s">
        <v>58</v>
      </c>
      <c r="C9" s="28">
        <v>1994</v>
      </c>
      <c r="D9" s="27" t="s">
        <v>45</v>
      </c>
      <c r="E9" s="46">
        <v>11</v>
      </c>
      <c r="F9" s="46">
        <v>26</v>
      </c>
      <c r="G9" s="46">
        <v>11</v>
      </c>
      <c r="H9" s="47">
        <v>26</v>
      </c>
      <c r="I9" s="47">
        <v>9</v>
      </c>
      <c r="J9" s="47">
        <v>28</v>
      </c>
      <c r="K9" s="47">
        <v>8</v>
      </c>
      <c r="L9" s="47">
        <v>29</v>
      </c>
      <c r="M9" s="47">
        <f t="shared" si="0"/>
        <v>109</v>
      </c>
      <c r="N9" s="48">
        <v>5</v>
      </c>
      <c r="O9" s="20"/>
    </row>
    <row r="10" spans="1:15" s="19" customFormat="1" ht="18">
      <c r="A10" s="7">
        <v>6</v>
      </c>
      <c r="B10" s="24" t="s">
        <v>77</v>
      </c>
      <c r="C10" s="46">
        <v>1994</v>
      </c>
      <c r="D10" s="24" t="s">
        <v>26</v>
      </c>
      <c r="E10" s="46">
        <v>3</v>
      </c>
      <c r="F10" s="46">
        <v>35</v>
      </c>
      <c r="G10" s="46">
        <v>8</v>
      </c>
      <c r="H10" s="46">
        <v>29</v>
      </c>
      <c r="I10" s="46">
        <v>3</v>
      </c>
      <c r="J10" s="47">
        <v>35</v>
      </c>
      <c r="K10" s="47"/>
      <c r="L10" s="47"/>
      <c r="M10" s="47">
        <f t="shared" si="0"/>
        <v>99</v>
      </c>
      <c r="N10" s="48">
        <v>6</v>
      </c>
      <c r="O10" s="20"/>
    </row>
    <row r="11" spans="1:15" s="19" customFormat="1" ht="18.75">
      <c r="A11" s="7">
        <v>7</v>
      </c>
      <c r="B11" s="24" t="s">
        <v>78</v>
      </c>
      <c r="C11" s="46">
        <v>1994</v>
      </c>
      <c r="D11" s="24" t="s">
        <v>45</v>
      </c>
      <c r="E11" s="46"/>
      <c r="F11" s="46"/>
      <c r="G11" s="46">
        <v>14</v>
      </c>
      <c r="H11" s="47">
        <v>23</v>
      </c>
      <c r="I11" s="47">
        <v>10</v>
      </c>
      <c r="J11" s="47">
        <v>27</v>
      </c>
      <c r="K11" s="47">
        <v>6</v>
      </c>
      <c r="L11" s="47">
        <v>31</v>
      </c>
      <c r="M11" s="47">
        <f t="shared" si="0"/>
        <v>81</v>
      </c>
      <c r="N11" s="48">
        <v>7</v>
      </c>
      <c r="O11" s="21"/>
    </row>
    <row r="12" spans="1:15" s="19" customFormat="1" ht="18">
      <c r="A12" s="7">
        <v>8</v>
      </c>
      <c r="B12" s="17" t="s">
        <v>140</v>
      </c>
      <c r="C12" s="47">
        <v>1994</v>
      </c>
      <c r="D12" s="17" t="s">
        <v>114</v>
      </c>
      <c r="E12" s="47"/>
      <c r="F12" s="47"/>
      <c r="G12" s="47">
        <v>16</v>
      </c>
      <c r="H12" s="66">
        <v>21</v>
      </c>
      <c r="I12" s="46">
        <v>13</v>
      </c>
      <c r="J12" s="46">
        <v>24</v>
      </c>
      <c r="K12" s="46">
        <v>12</v>
      </c>
      <c r="L12" s="47">
        <v>25</v>
      </c>
      <c r="M12" s="47">
        <f t="shared" si="0"/>
        <v>70</v>
      </c>
      <c r="N12" s="48">
        <v>8</v>
      </c>
      <c r="O12" s="23"/>
    </row>
    <row r="13" spans="1:15" s="19" customFormat="1" ht="18">
      <c r="A13" s="7">
        <v>9</v>
      </c>
      <c r="B13" s="17" t="s">
        <v>133</v>
      </c>
      <c r="C13" s="47">
        <v>1994</v>
      </c>
      <c r="D13" s="17" t="s">
        <v>80</v>
      </c>
      <c r="E13" s="46"/>
      <c r="F13" s="46"/>
      <c r="G13" s="46">
        <v>15</v>
      </c>
      <c r="H13" s="47">
        <v>22</v>
      </c>
      <c r="I13" s="47">
        <v>15</v>
      </c>
      <c r="J13" s="46">
        <v>22</v>
      </c>
      <c r="K13" s="46">
        <v>11</v>
      </c>
      <c r="L13" s="46">
        <v>26</v>
      </c>
      <c r="M13" s="47">
        <f t="shared" si="0"/>
        <v>70</v>
      </c>
      <c r="N13" s="48">
        <v>8</v>
      </c>
      <c r="O13" s="23"/>
    </row>
    <row r="14" spans="1:15" s="19" customFormat="1" ht="18">
      <c r="A14" s="7">
        <v>10</v>
      </c>
      <c r="B14" s="22" t="s">
        <v>150</v>
      </c>
      <c r="C14" s="28">
        <v>1994</v>
      </c>
      <c r="D14" s="22" t="s">
        <v>114</v>
      </c>
      <c r="E14" s="46"/>
      <c r="F14" s="46"/>
      <c r="G14" s="46"/>
      <c r="H14" s="46"/>
      <c r="I14" s="46">
        <v>14</v>
      </c>
      <c r="J14" s="46">
        <v>23</v>
      </c>
      <c r="K14" s="46">
        <v>10</v>
      </c>
      <c r="L14" s="47">
        <v>27</v>
      </c>
      <c r="M14" s="47">
        <f t="shared" si="0"/>
        <v>50</v>
      </c>
      <c r="N14" s="48">
        <v>10</v>
      </c>
      <c r="O14" s="18"/>
    </row>
    <row r="15" spans="1:15" s="19" customFormat="1" ht="18">
      <c r="A15" s="7">
        <v>11</v>
      </c>
      <c r="B15" s="17" t="s">
        <v>152</v>
      </c>
      <c r="C15" s="47">
        <v>1994</v>
      </c>
      <c r="D15" s="17" t="s">
        <v>114</v>
      </c>
      <c r="E15" s="47"/>
      <c r="F15" s="47"/>
      <c r="G15" s="47"/>
      <c r="H15" s="47"/>
      <c r="I15" s="47">
        <v>12</v>
      </c>
      <c r="J15" s="46">
        <v>25</v>
      </c>
      <c r="K15" s="46">
        <v>13</v>
      </c>
      <c r="L15" s="46">
        <v>24</v>
      </c>
      <c r="M15" s="47">
        <f t="shared" si="0"/>
        <v>49</v>
      </c>
      <c r="N15" s="48">
        <v>11</v>
      </c>
      <c r="O15" s="25"/>
    </row>
    <row r="16" spans="1:15" s="19" customFormat="1" ht="18">
      <c r="A16" s="7">
        <v>12</v>
      </c>
      <c r="B16" s="24" t="s">
        <v>139</v>
      </c>
      <c r="C16" s="46">
        <v>1993</v>
      </c>
      <c r="D16" s="24" t="s">
        <v>114</v>
      </c>
      <c r="E16" s="47"/>
      <c r="F16" s="47"/>
      <c r="G16" s="47">
        <v>12</v>
      </c>
      <c r="H16" s="47">
        <v>25</v>
      </c>
      <c r="I16" s="47"/>
      <c r="J16" s="47"/>
      <c r="K16" s="47"/>
      <c r="L16" s="47"/>
      <c r="M16" s="47">
        <f t="shared" si="0"/>
        <v>25</v>
      </c>
      <c r="N16" s="48">
        <v>12</v>
      </c>
      <c r="O16" s="25"/>
    </row>
    <row r="17" spans="1:15" s="19" customFormat="1" ht="18">
      <c r="A17" s="7">
        <v>13</v>
      </c>
      <c r="B17" s="17" t="s">
        <v>24</v>
      </c>
      <c r="C17" s="47">
        <v>1994</v>
      </c>
      <c r="D17" s="17" t="s">
        <v>8</v>
      </c>
      <c r="E17" s="46"/>
      <c r="F17" s="46"/>
      <c r="G17" s="46"/>
      <c r="H17" s="47"/>
      <c r="I17" s="47"/>
      <c r="J17" s="47"/>
      <c r="K17" s="47" t="s">
        <v>59</v>
      </c>
      <c r="L17" s="47">
        <v>1</v>
      </c>
      <c r="M17" s="47">
        <f t="shared" si="0"/>
        <v>1</v>
      </c>
      <c r="N17" s="48">
        <v>13</v>
      </c>
      <c r="O17" s="26"/>
    </row>
    <row r="22" spans="1:15" ht="23.25">
      <c r="A22" s="90" t="s">
        <v>57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60"/>
    </row>
    <row r="23" spans="1:15" ht="23.25">
      <c r="A23" s="87" t="s">
        <v>96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1"/>
    </row>
    <row r="24" spans="1:15" ht="131.25" customHeight="1">
      <c r="A24" s="91" t="s">
        <v>3</v>
      </c>
      <c r="B24" s="93" t="s">
        <v>0</v>
      </c>
      <c r="C24" s="91" t="s">
        <v>28</v>
      </c>
      <c r="D24" s="91" t="s">
        <v>5</v>
      </c>
      <c r="E24" s="92" t="s">
        <v>85</v>
      </c>
      <c r="F24" s="92"/>
      <c r="G24" s="92" t="s">
        <v>86</v>
      </c>
      <c r="H24" s="92"/>
      <c r="I24" s="92" t="s">
        <v>111</v>
      </c>
      <c r="J24" s="92"/>
      <c r="K24" s="92" t="s">
        <v>112</v>
      </c>
      <c r="L24" s="92"/>
      <c r="M24" s="91" t="s">
        <v>4</v>
      </c>
      <c r="N24" s="91" t="s">
        <v>1</v>
      </c>
      <c r="O24" s="53"/>
    </row>
    <row r="25" spans="1:14" ht="18">
      <c r="A25" s="91"/>
      <c r="B25" s="94"/>
      <c r="C25" s="91"/>
      <c r="D25" s="91"/>
      <c r="E25" s="7" t="s">
        <v>1</v>
      </c>
      <c r="F25" s="7" t="s">
        <v>2</v>
      </c>
      <c r="G25" s="7" t="s">
        <v>1</v>
      </c>
      <c r="H25" s="7" t="s">
        <v>2</v>
      </c>
      <c r="I25" s="7" t="s">
        <v>1</v>
      </c>
      <c r="J25" s="7" t="s">
        <v>2</v>
      </c>
      <c r="K25" s="7" t="s">
        <v>1</v>
      </c>
      <c r="L25" s="7" t="s">
        <v>2</v>
      </c>
      <c r="M25" s="91"/>
      <c r="N25" s="91"/>
    </row>
    <row r="26" spans="1:14" ht="18">
      <c r="A26" s="7">
        <v>1</v>
      </c>
      <c r="B26" s="24" t="s">
        <v>60</v>
      </c>
      <c r="C26" s="46">
        <v>1994</v>
      </c>
      <c r="D26" s="24" t="s">
        <v>33</v>
      </c>
      <c r="E26" s="46">
        <v>3</v>
      </c>
      <c r="F26" s="46">
        <v>35</v>
      </c>
      <c r="G26" s="46">
        <v>4</v>
      </c>
      <c r="H26" s="46">
        <v>33</v>
      </c>
      <c r="I26" s="46">
        <v>2</v>
      </c>
      <c r="J26" s="46">
        <v>37</v>
      </c>
      <c r="K26" s="46">
        <v>2</v>
      </c>
      <c r="L26" s="46">
        <v>37</v>
      </c>
      <c r="M26" s="46">
        <f>SUM(F26,H26,J26,L26)</f>
        <v>142</v>
      </c>
      <c r="N26" s="50">
        <v>1</v>
      </c>
    </row>
    <row r="27" spans="1:14" ht="18">
      <c r="A27" s="7">
        <v>2</v>
      </c>
      <c r="B27" s="27" t="s">
        <v>151</v>
      </c>
      <c r="C27" s="49">
        <v>1993</v>
      </c>
      <c r="D27" s="27" t="s">
        <v>114</v>
      </c>
      <c r="E27" s="46"/>
      <c r="F27" s="46"/>
      <c r="G27" s="46"/>
      <c r="H27" s="46"/>
      <c r="I27" s="46">
        <v>3</v>
      </c>
      <c r="J27" s="46">
        <v>35</v>
      </c>
      <c r="K27" s="46">
        <v>4</v>
      </c>
      <c r="L27" s="46">
        <v>33</v>
      </c>
      <c r="M27" s="46">
        <f>SUM(F27,H27,J27,L27)</f>
        <v>68</v>
      </c>
      <c r="N27" s="50">
        <v>2</v>
      </c>
    </row>
    <row r="28" spans="1:14" ht="18.75">
      <c r="A28" s="40"/>
      <c r="B28" s="41"/>
      <c r="C28" s="41"/>
      <c r="D28" s="41"/>
      <c r="E28" s="41"/>
      <c r="F28" s="41"/>
      <c r="G28" s="41"/>
      <c r="H28" s="55"/>
      <c r="I28" s="41"/>
      <c r="J28" s="55"/>
      <c r="K28" s="41"/>
      <c r="L28" s="56"/>
      <c r="M28" s="57"/>
      <c r="N28" s="58"/>
    </row>
    <row r="29" spans="1:14" ht="18.75">
      <c r="A29" s="42"/>
      <c r="B29" s="26"/>
      <c r="C29" s="26"/>
      <c r="D29" s="26"/>
      <c r="E29" s="26"/>
      <c r="F29" s="26"/>
      <c r="G29" s="26"/>
      <c r="H29" s="23"/>
      <c r="I29" s="26"/>
      <c r="J29" s="23"/>
      <c r="K29" s="26"/>
      <c r="L29" s="59"/>
      <c r="M29" s="44"/>
      <c r="N29" s="20"/>
    </row>
    <row r="30" spans="1:14" ht="18.75">
      <c r="A30" s="42"/>
      <c r="B30" s="43"/>
      <c r="C30" s="43"/>
      <c r="D30" s="43"/>
      <c r="E30" s="26"/>
      <c r="F30" s="26"/>
      <c r="G30" s="26"/>
      <c r="H30" s="23"/>
      <c r="I30" s="26"/>
      <c r="J30" s="23"/>
      <c r="K30" s="26"/>
      <c r="L30" s="59"/>
      <c r="M30" s="44"/>
      <c r="N30" s="20"/>
    </row>
    <row r="31" spans="1:14" ht="18">
      <c r="A31" s="42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">
      <c r="A32" s="4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</sheetData>
  <mergeCells count="24">
    <mergeCell ref="N24:N25"/>
    <mergeCell ref="C24:C25"/>
    <mergeCell ref="D24:D25"/>
    <mergeCell ref="E24:F24"/>
    <mergeCell ref="G24:H24"/>
    <mergeCell ref="I24:J24"/>
    <mergeCell ref="K24:L24"/>
    <mergeCell ref="A24:A25"/>
    <mergeCell ref="E3:F3"/>
    <mergeCell ref="G3:H3"/>
    <mergeCell ref="M3:M4"/>
    <mergeCell ref="B24:B25"/>
    <mergeCell ref="M24:M25"/>
    <mergeCell ref="B3:B4"/>
    <mergeCell ref="C3:C4"/>
    <mergeCell ref="D3:D4"/>
    <mergeCell ref="I3:J3"/>
    <mergeCell ref="A1:N1"/>
    <mergeCell ref="A2:N2"/>
    <mergeCell ref="A22:N22"/>
    <mergeCell ref="A23:N23"/>
    <mergeCell ref="A3:A4"/>
    <mergeCell ref="N3:N4"/>
    <mergeCell ref="K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Normal="75" workbookViewId="0" topLeftCell="A1">
      <selection activeCell="A10" sqref="A10:N10"/>
    </sheetView>
  </sheetViews>
  <sheetFormatPr defaultColWidth="9.00390625" defaultRowHeight="12.75"/>
  <cols>
    <col min="1" max="1" width="4.25390625" style="0" bestFit="1" customWidth="1"/>
    <col min="2" max="2" width="29.375" style="0" bestFit="1" customWidth="1"/>
    <col min="3" max="3" width="20.625" style="54" bestFit="1" customWidth="1"/>
    <col min="4" max="4" width="20.375" style="0" bestFit="1" customWidth="1"/>
    <col min="5" max="5" width="12.25390625" style="54" customWidth="1"/>
    <col min="6" max="6" width="10.375" style="54" customWidth="1"/>
    <col min="7" max="7" width="11.125" style="54" customWidth="1"/>
    <col min="8" max="8" width="9.375" style="54" customWidth="1"/>
    <col min="9" max="9" width="10.875" style="0" customWidth="1"/>
    <col min="10" max="11" width="10.625" style="0" customWidth="1"/>
    <col min="12" max="12" width="11.125" style="0" customWidth="1"/>
    <col min="13" max="13" width="19.00390625" style="0" bestFit="1" customWidth="1"/>
    <col min="14" max="14" width="9.375" style="0" bestFit="1" customWidth="1"/>
  </cols>
  <sheetData>
    <row r="1" spans="1:14" ht="23.2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3.25">
      <c r="A2" s="99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1.5" customHeight="1">
      <c r="A3" s="95" t="s">
        <v>3</v>
      </c>
      <c r="B3" s="95" t="s">
        <v>0</v>
      </c>
      <c r="C3" s="95" t="s">
        <v>28</v>
      </c>
      <c r="D3" s="95" t="s">
        <v>5</v>
      </c>
      <c r="E3" s="92" t="s">
        <v>53</v>
      </c>
      <c r="F3" s="92"/>
      <c r="G3" s="92" t="s">
        <v>54</v>
      </c>
      <c r="H3" s="92"/>
      <c r="I3" s="92" t="s">
        <v>171</v>
      </c>
      <c r="J3" s="92"/>
      <c r="K3" s="92" t="s">
        <v>172</v>
      </c>
      <c r="L3" s="92"/>
      <c r="M3" s="95" t="s">
        <v>4</v>
      </c>
      <c r="N3" s="95" t="s">
        <v>1</v>
      </c>
    </row>
    <row r="4" spans="1:14" ht="18">
      <c r="A4" s="95"/>
      <c r="B4" s="95"/>
      <c r="C4" s="95"/>
      <c r="D4" s="95"/>
      <c r="E4" s="11" t="s">
        <v>1</v>
      </c>
      <c r="F4" s="11" t="s">
        <v>2</v>
      </c>
      <c r="G4" s="11" t="s">
        <v>1</v>
      </c>
      <c r="H4" s="11" t="s">
        <v>2</v>
      </c>
      <c r="I4" s="11" t="s">
        <v>1</v>
      </c>
      <c r="J4" s="11" t="s">
        <v>2</v>
      </c>
      <c r="K4" s="11" t="s">
        <v>1</v>
      </c>
      <c r="L4" s="11" t="s">
        <v>2</v>
      </c>
      <c r="M4" s="95"/>
      <c r="N4" s="95"/>
    </row>
    <row r="5" spans="1:14" ht="18">
      <c r="A5" s="48">
        <v>1</v>
      </c>
      <c r="B5" s="17" t="s">
        <v>62</v>
      </c>
      <c r="C5" s="47">
        <v>1993</v>
      </c>
      <c r="D5" s="17" t="s">
        <v>7</v>
      </c>
      <c r="E5" s="47">
        <v>6</v>
      </c>
      <c r="F5" s="47">
        <v>31</v>
      </c>
      <c r="G5" s="47">
        <v>5</v>
      </c>
      <c r="H5" s="47">
        <v>32</v>
      </c>
      <c r="I5" s="47">
        <v>8</v>
      </c>
      <c r="J5" s="47">
        <v>29</v>
      </c>
      <c r="K5" s="47">
        <v>5</v>
      </c>
      <c r="L5" s="47">
        <v>32</v>
      </c>
      <c r="M5" s="47">
        <f>SUM(F5,H5,J5,L5)</f>
        <v>124</v>
      </c>
      <c r="N5" s="48">
        <v>1</v>
      </c>
    </row>
    <row r="6" spans="1:14" ht="18">
      <c r="A6" s="50">
        <v>2</v>
      </c>
      <c r="B6" s="24" t="s">
        <v>66</v>
      </c>
      <c r="C6" s="46">
        <v>1993</v>
      </c>
      <c r="D6" s="24" t="s">
        <v>26</v>
      </c>
      <c r="E6" s="46">
        <v>4</v>
      </c>
      <c r="F6" s="46">
        <v>33</v>
      </c>
      <c r="G6" s="46">
        <v>7</v>
      </c>
      <c r="H6" s="46">
        <v>30</v>
      </c>
      <c r="I6" s="46"/>
      <c r="J6" s="46"/>
      <c r="K6" s="46"/>
      <c r="L6" s="46"/>
      <c r="M6" s="47">
        <f>SUM(F6,H6,J6,L6)</f>
        <v>63</v>
      </c>
      <c r="N6" s="50">
        <v>2</v>
      </c>
    </row>
    <row r="7" spans="5:12" ht="12.75">
      <c r="E7" s="67"/>
      <c r="F7" s="67"/>
      <c r="G7" s="67"/>
      <c r="H7" s="67"/>
      <c r="I7" s="67"/>
      <c r="J7" s="67"/>
      <c r="K7" s="67"/>
      <c r="L7" s="67"/>
    </row>
    <row r="9" spans="1:14" ht="23.25">
      <c r="A9" s="98" t="s">
        <v>57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23.25">
      <c r="A10" s="99" t="s">
        <v>174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30.5" customHeight="1">
      <c r="A11" s="95" t="s">
        <v>3</v>
      </c>
      <c r="B11" s="95" t="s">
        <v>0</v>
      </c>
      <c r="C11" s="95" t="s">
        <v>28</v>
      </c>
      <c r="D11" s="95" t="s">
        <v>5</v>
      </c>
      <c r="E11" s="92" t="s">
        <v>171</v>
      </c>
      <c r="F11" s="92"/>
      <c r="G11" s="92" t="s">
        <v>172</v>
      </c>
      <c r="H11" s="92"/>
      <c r="I11" s="96"/>
      <c r="J11" s="97"/>
      <c r="K11" s="96"/>
      <c r="L11" s="97"/>
      <c r="M11" s="95" t="s">
        <v>4</v>
      </c>
      <c r="N11" s="95" t="s">
        <v>1</v>
      </c>
    </row>
    <row r="12" spans="1:14" ht="18">
      <c r="A12" s="95"/>
      <c r="B12" s="95"/>
      <c r="C12" s="95"/>
      <c r="D12" s="95"/>
      <c r="E12" s="11" t="s">
        <v>1</v>
      </c>
      <c r="F12" s="11" t="s">
        <v>2</v>
      </c>
      <c r="G12" s="11" t="s">
        <v>1</v>
      </c>
      <c r="H12" s="11" t="s">
        <v>2</v>
      </c>
      <c r="I12" s="11" t="s">
        <v>1</v>
      </c>
      <c r="J12" s="11" t="s">
        <v>2</v>
      </c>
      <c r="K12" s="11" t="s">
        <v>1</v>
      </c>
      <c r="L12" s="11" t="s">
        <v>2</v>
      </c>
      <c r="M12" s="95"/>
      <c r="N12" s="95"/>
    </row>
    <row r="13" spans="1:14" ht="18">
      <c r="A13" s="4">
        <v>1</v>
      </c>
      <c r="B13" s="1" t="s">
        <v>151</v>
      </c>
      <c r="C13" s="6">
        <v>1993</v>
      </c>
      <c r="D13" s="1" t="s">
        <v>114</v>
      </c>
      <c r="E13" s="6">
        <v>8</v>
      </c>
      <c r="F13" s="6">
        <v>29</v>
      </c>
      <c r="G13" s="6">
        <v>10</v>
      </c>
      <c r="H13" s="6">
        <v>27</v>
      </c>
      <c r="I13" s="1"/>
      <c r="J13" s="1"/>
      <c r="K13" s="1"/>
      <c r="L13" s="1"/>
      <c r="M13" s="6">
        <f>SUM(F13,H13,)</f>
        <v>56</v>
      </c>
      <c r="N13" s="4">
        <v>1</v>
      </c>
    </row>
  </sheetData>
  <mergeCells count="24">
    <mergeCell ref="A10:N10"/>
    <mergeCell ref="A11:A12"/>
    <mergeCell ref="B11:B12"/>
    <mergeCell ref="A1:N1"/>
    <mergeCell ref="M3:M4"/>
    <mergeCell ref="N3:N4"/>
    <mergeCell ref="A2:N2"/>
    <mergeCell ref="A3:A4"/>
    <mergeCell ref="B3:B4"/>
    <mergeCell ref="C3:C4"/>
    <mergeCell ref="A9:N9"/>
    <mergeCell ref="D3:D4"/>
    <mergeCell ref="E3:F3"/>
    <mergeCell ref="G3:H3"/>
    <mergeCell ref="I3:J3"/>
    <mergeCell ref="K3:L3"/>
    <mergeCell ref="M11:M12"/>
    <mergeCell ref="N11:N12"/>
    <mergeCell ref="C11:C12"/>
    <mergeCell ref="D11:D12"/>
    <mergeCell ref="E11:F11"/>
    <mergeCell ref="G11:H11"/>
    <mergeCell ref="I11:J11"/>
    <mergeCell ref="K11:L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1"/>
  <rowBreaks count="1" manualBreakCount="1"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СЕМЁРКА</cp:lastModifiedBy>
  <cp:lastPrinted>2011-05-30T02:53:06Z</cp:lastPrinted>
  <dcterms:created xsi:type="dcterms:W3CDTF">2009-11-08T05:35:40Z</dcterms:created>
  <dcterms:modified xsi:type="dcterms:W3CDTF">2011-05-30T22:24:11Z</dcterms:modified>
  <cp:category/>
  <cp:version/>
  <cp:contentType/>
  <cp:contentStatus/>
</cp:coreProperties>
</file>